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<sst xmlns="http://schemas.openxmlformats.org/spreadsheetml/2006/main" count="162" uniqueCount="89">
  <si>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</si>
  <si>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</si>
  <si>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</si>
  <si>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</si>
  <si>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</si>
  <si>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</si>
  <si>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</si>
  <si>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</si>
  <si>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</si>
  <si>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</si>
  <si>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</si>
  <si>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</si>
  <si>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</si>
  <si>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</si>
  <si>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</si>
  <si>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</si>
  <si>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</si>
  <si>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</si>
  <si>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</si>
  <si>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</si>
  <si>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</si>
  <si>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</si>
  <si>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</si>
  <si>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</si>
  <si>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</si>
  <si>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</si>
  <si>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</si>
  <si>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</si>
  <si>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</si>
  <si>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</si>
  <si>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</si>
  <si>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</si>
  <si>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</si>
  <si>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</si>
  <si>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</si>
  <si>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</si>
  <si>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</si>
  <si>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</si>
  <si>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</si>
  <si>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</si>
  <si>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</si>
  <si>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</si>
  <si>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</si>
  <si>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</si>
  <si>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</si>
  <si>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</si>
  <si>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</si>
  <si>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</si>
  <si>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</si>
  <si>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</si>
  <si>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</si>
  <si>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</si>
  <si>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</si>
  <si>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</si>
  <si>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</si>
  <si>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</si>
  <si>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</si>
  <si>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</si>
  <si>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</si>
  <si>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</si>
  <si>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</si>
  <si>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</si>
  <si>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</si>
  <si>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</si>
  <si>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</si>
  <si>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</si>
  <si>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</si>
  <si>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</si>
  <si>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</si>
  <si>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</si>
  <si>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</si>
  <si>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</si>
  <si>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</si>
  <si>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</si>
  <si>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</si>
  <si>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</si>
  <si>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</si>
  <si>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</si>
  <si>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</si>
  <si>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</si>
  <si>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</si>
  <si>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</si>
  <si>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</si>
  <si>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</si>
  <si>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</si>
  <si>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</si>
  <si>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</si>
  <si>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Legislativo del Estado de Campeche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</si>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</sst>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251680320</v>
      </c>
      <c r="E10" s="14">
        <f t="shared" si="0"/>
        <v>3743200.960000001</v>
      </c>
      <c r="F10" s="14">
        <f t="shared" si="0"/>
        <v>255423520.96</v>
      </c>
      <c r="G10" s="14">
        <f t="shared" si="0"/>
        <v>189226302.50000003</v>
      </c>
      <c r="H10" s="14">
        <f t="shared" si="0"/>
        <v>177285035.63000003</v>
      </c>
      <c r="I10" s="14">
        <f t="shared" si="0"/>
        <v>66197218.45999999</v>
      </c>
    </row>
    <row r="11" spans="2:9" ht="12.75">
      <c r="B11" s="3" t="s">
        <v>12</v>
      </c>
      <c r="C11" s="9"/>
      <c r="D11" s="15">
        <f aca="true" t="shared" si="1" ref="D11:I11">SUM(D12:D18)</f>
        <v>146267726</v>
      </c>
      <c r="E11" s="15">
        <f t="shared" si="1"/>
        <v>1235.2499999998836</v>
      </c>
      <c r="F11" s="15">
        <f t="shared" si="1"/>
        <v>146268961.25000003</v>
      </c>
      <c r="G11" s="15">
        <f t="shared" si="1"/>
        <v>109654439.33</v>
      </c>
      <c r="H11" s="15">
        <f t="shared" si="1"/>
        <v>98074697.46</v>
      </c>
      <c r="I11" s="15">
        <f t="shared" si="1"/>
        <v>36614521.919999994</v>
      </c>
    </row>
    <row r="12" spans="2:9" ht="12.75">
      <c r="B12" s="13" t="s">
        <v>13</v>
      </c>
      <c r="C12" s="11"/>
      <c r="D12" s="15">
        <v>79631359</v>
      </c>
      <c r="E12" s="16">
        <v>-685140.23</v>
      </c>
      <c r="F12" s="16">
        <f>D12+E12</f>
        <v>78946218.77</v>
      </c>
      <c r="G12" s="16">
        <v>58713429.4</v>
      </c>
      <c r="H12" s="16">
        <v>58713429.4</v>
      </c>
      <c r="I12" s="16">
        <f>F12-G12</f>
        <v>20232789.369999997</v>
      </c>
    </row>
    <row r="13" spans="2:9" ht="12.75">
      <c r="B13" s="13" t="s">
        <v>14</v>
      </c>
      <c r="C13" s="11"/>
      <c r="D13" s="15">
        <v>16126920</v>
      </c>
      <c r="E13" s="16">
        <v>15816.48</v>
      </c>
      <c r="F13" s="16">
        <f aca="true" t="shared" si="2" ref="F13:F18">D13+E13</f>
        <v>16142736.48</v>
      </c>
      <c r="G13" s="16">
        <v>12667314.65</v>
      </c>
      <c r="H13" s="16">
        <v>12667314.65</v>
      </c>
      <c r="I13" s="16">
        <f aca="true" t="shared" si="3" ref="I13:I18">F13-G13</f>
        <v>3475421.83</v>
      </c>
    </row>
    <row r="14" spans="2:9" ht="12.75">
      <c r="B14" s="13" t="s">
        <v>15</v>
      </c>
      <c r="C14" s="11"/>
      <c r="D14" s="15">
        <v>18706950</v>
      </c>
      <c r="E14" s="16">
        <v>81545.62</v>
      </c>
      <c r="F14" s="16">
        <f t="shared" si="2"/>
        <v>18788495.62</v>
      </c>
      <c r="G14" s="16">
        <v>14549749.49</v>
      </c>
      <c r="H14" s="16">
        <v>4679745.49</v>
      </c>
      <c r="I14" s="16">
        <f t="shared" si="3"/>
        <v>4238746.130000001</v>
      </c>
    </row>
    <row r="15" spans="2:9" ht="12.75">
      <c r="B15" s="13" t="s">
        <v>16</v>
      </c>
      <c r="C15" s="11"/>
      <c r="D15" s="15">
        <v>25191086</v>
      </c>
      <c r="E15" s="16">
        <v>-150988.7</v>
      </c>
      <c r="F15" s="16">
        <f t="shared" si="2"/>
        <v>25040097.3</v>
      </c>
      <c r="G15" s="16">
        <v>19064933.87</v>
      </c>
      <c r="H15" s="16">
        <v>17355196</v>
      </c>
      <c r="I15" s="16">
        <f t="shared" si="3"/>
        <v>5975163.43</v>
      </c>
    </row>
    <row r="16" spans="2:9" ht="12.75">
      <c r="B16" s="13" t="s">
        <v>17</v>
      </c>
      <c r="C16" s="11"/>
      <c r="D16" s="15">
        <v>4378453</v>
      </c>
      <c r="E16" s="16">
        <v>208937.05</v>
      </c>
      <c r="F16" s="16">
        <f t="shared" si="2"/>
        <v>4587390.05</v>
      </c>
      <c r="G16" s="16">
        <v>3206029.95</v>
      </c>
      <c r="H16" s="16">
        <v>3206029.95</v>
      </c>
      <c r="I16" s="16">
        <f t="shared" si="3"/>
        <v>1381360.0999999996</v>
      </c>
    </row>
    <row r="17" spans="2:9" ht="12.75">
      <c r="B17" s="13" t="s">
        <v>18</v>
      </c>
      <c r="C17" s="11"/>
      <c r="D17" s="15">
        <v>694258</v>
      </c>
      <c r="E17" s="16">
        <v>-125376.31</v>
      </c>
      <c r="F17" s="16">
        <f t="shared" si="2"/>
        <v>568881.69</v>
      </c>
      <c r="G17" s="16">
        <v>0</v>
      </c>
      <c r="H17" s="16">
        <v>0</v>
      </c>
      <c r="I17" s="16">
        <f t="shared" si="3"/>
        <v>568881.69</v>
      </c>
    </row>
    <row r="18" spans="2:9" ht="12.75">
      <c r="B18" s="13" t="s">
        <v>19</v>
      </c>
      <c r="C18" s="11"/>
      <c r="D18" s="15">
        <v>1538700</v>
      </c>
      <c r="E18" s="16">
        <v>656441.34</v>
      </c>
      <c r="F18" s="16">
        <f t="shared" si="2"/>
        <v>2195141.34</v>
      </c>
      <c r="G18" s="16">
        <v>1452981.97</v>
      </c>
      <c r="H18" s="16">
        <v>1452981.97</v>
      </c>
      <c r="I18" s="16">
        <f t="shared" si="3"/>
        <v>742159.3699999999</v>
      </c>
    </row>
    <row r="19" spans="2:9" ht="12.75">
      <c r="B19" s="3" t="s">
        <v>20</v>
      </c>
      <c r="C19" s="9"/>
      <c r="D19" s="15">
        <f aca="true" t="shared" si="4" ref="D19:I19">SUM(D20:D28)</f>
        <v>10864228</v>
      </c>
      <c r="E19" s="15">
        <f t="shared" si="4"/>
        <v>535659.1100000001</v>
      </c>
      <c r="F19" s="15">
        <f t="shared" si="4"/>
        <v>11399887.11</v>
      </c>
      <c r="G19" s="15">
        <f t="shared" si="4"/>
        <v>5187570.32</v>
      </c>
      <c r="H19" s="15">
        <f t="shared" si="4"/>
        <v>5187570.32</v>
      </c>
      <c r="I19" s="15">
        <f t="shared" si="4"/>
        <v>6212316.79</v>
      </c>
    </row>
    <row r="20" spans="2:9" ht="12.75">
      <c r="B20" s="13" t="s">
        <v>21</v>
      </c>
      <c r="C20" s="11"/>
      <c r="D20" s="15">
        <v>3761799</v>
      </c>
      <c r="E20" s="16">
        <v>-291762.67</v>
      </c>
      <c r="F20" s="15">
        <f aca="true" t="shared" si="5" ref="F20:F28">D20+E20</f>
        <v>3470036.33</v>
      </c>
      <c r="G20" s="16">
        <v>914576.06</v>
      </c>
      <c r="H20" s="16">
        <v>914576.06</v>
      </c>
      <c r="I20" s="16">
        <f>F20-G20</f>
        <v>2555460.27</v>
      </c>
    </row>
    <row r="21" spans="2:9" ht="12.75">
      <c r="B21" s="13" t="s">
        <v>22</v>
      </c>
      <c r="C21" s="11"/>
      <c r="D21" s="15">
        <v>1198510</v>
      </c>
      <c r="E21" s="16">
        <v>-29978.43</v>
      </c>
      <c r="F21" s="15">
        <f t="shared" si="5"/>
        <v>1168531.57</v>
      </c>
      <c r="G21" s="16">
        <v>428492.53</v>
      </c>
      <c r="H21" s="16">
        <v>428492.53</v>
      </c>
      <c r="I21" s="16">
        <f aca="true" t="shared" si="6" ref="I21:I83">F21-G21</f>
        <v>740039.04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841874</v>
      </c>
      <c r="E23" s="16">
        <v>-9930.61</v>
      </c>
      <c r="F23" s="15">
        <f t="shared" si="5"/>
        <v>831943.39</v>
      </c>
      <c r="G23" s="16">
        <v>131183.41</v>
      </c>
      <c r="H23" s="16">
        <v>131183.41</v>
      </c>
      <c r="I23" s="16">
        <f t="shared" si="6"/>
        <v>700759.98</v>
      </c>
    </row>
    <row r="24" spans="2:9" ht="12.75">
      <c r="B24" s="13" t="s">
        <v>25</v>
      </c>
      <c r="C24" s="11"/>
      <c r="D24" s="15">
        <v>58629</v>
      </c>
      <c r="E24" s="16">
        <v>-7062.44</v>
      </c>
      <c r="F24" s="15">
        <f t="shared" si="5"/>
        <v>51566.56</v>
      </c>
      <c r="G24" s="16">
        <v>8139.38</v>
      </c>
      <c r="H24" s="16">
        <v>8139.38</v>
      </c>
      <c r="I24" s="16">
        <f t="shared" si="6"/>
        <v>43427.18</v>
      </c>
    </row>
    <row r="25" spans="2:9" ht="12.75">
      <c r="B25" s="13" t="s">
        <v>26</v>
      </c>
      <c r="C25" s="11"/>
      <c r="D25" s="15">
        <v>3947254</v>
      </c>
      <c r="E25" s="16">
        <v>422119.68</v>
      </c>
      <c r="F25" s="15">
        <f t="shared" si="5"/>
        <v>4369373.68</v>
      </c>
      <c r="G25" s="16">
        <v>2878944.63</v>
      </c>
      <c r="H25" s="16">
        <v>2878944.63</v>
      </c>
      <c r="I25" s="16">
        <f t="shared" si="6"/>
        <v>1490429.0499999998</v>
      </c>
    </row>
    <row r="26" spans="2:9" ht="12.75">
      <c r="B26" s="13" t="s">
        <v>27</v>
      </c>
      <c r="C26" s="11"/>
      <c r="D26" s="15">
        <v>213251</v>
      </c>
      <c r="E26" s="16">
        <v>75273.13</v>
      </c>
      <c r="F26" s="15">
        <f t="shared" si="5"/>
        <v>288524.13</v>
      </c>
      <c r="G26" s="16">
        <v>92385.19</v>
      </c>
      <c r="H26" s="16">
        <v>92385.19</v>
      </c>
      <c r="I26" s="16">
        <f t="shared" si="6"/>
        <v>196138.94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842911</v>
      </c>
      <c r="E28" s="16">
        <v>377000.45</v>
      </c>
      <c r="F28" s="15">
        <f t="shared" si="5"/>
        <v>1219911.45</v>
      </c>
      <c r="G28" s="16">
        <v>733849.12</v>
      </c>
      <c r="H28" s="16">
        <v>733849.12</v>
      </c>
      <c r="I28" s="16">
        <f t="shared" si="6"/>
        <v>486062.32999999996</v>
      </c>
    </row>
    <row r="29" spans="2:9" ht="12.75">
      <c r="B29" s="3" t="s">
        <v>30</v>
      </c>
      <c r="C29" s="9"/>
      <c r="D29" s="15">
        <f aca="true" t="shared" si="7" ref="D29:I29">SUM(D30:D38)</f>
        <v>42518346</v>
      </c>
      <c r="E29" s="15">
        <f t="shared" si="7"/>
        <v>3525504.5300000007</v>
      </c>
      <c r="F29" s="15">
        <f t="shared" si="7"/>
        <v>46043850.53</v>
      </c>
      <c r="G29" s="15">
        <f t="shared" si="7"/>
        <v>36414929.2</v>
      </c>
      <c r="H29" s="15">
        <f t="shared" si="7"/>
        <v>36053404.2</v>
      </c>
      <c r="I29" s="15">
        <f t="shared" si="7"/>
        <v>9628921.330000002</v>
      </c>
    </row>
    <row r="30" spans="2:9" ht="12.75">
      <c r="B30" s="13" t="s">
        <v>31</v>
      </c>
      <c r="C30" s="11"/>
      <c r="D30" s="15">
        <v>1913700</v>
      </c>
      <c r="E30" s="16">
        <v>-62102.17</v>
      </c>
      <c r="F30" s="15">
        <f aca="true" t="shared" si="8" ref="F30:F38">D30+E30</f>
        <v>1851597.83</v>
      </c>
      <c r="G30" s="16">
        <v>1563542.74</v>
      </c>
      <c r="H30" s="16">
        <v>1563542.74</v>
      </c>
      <c r="I30" s="16">
        <f t="shared" si="6"/>
        <v>288055.0900000001</v>
      </c>
    </row>
    <row r="31" spans="2:9" ht="12.75">
      <c r="B31" s="13" t="s">
        <v>32</v>
      </c>
      <c r="C31" s="11"/>
      <c r="D31" s="15">
        <v>4259402</v>
      </c>
      <c r="E31" s="16">
        <v>133640.78</v>
      </c>
      <c r="F31" s="15">
        <f t="shared" si="8"/>
        <v>4393042.78</v>
      </c>
      <c r="G31" s="16">
        <v>3317656.44</v>
      </c>
      <c r="H31" s="16">
        <v>3317656.44</v>
      </c>
      <c r="I31" s="16">
        <f t="shared" si="6"/>
        <v>1075386.3400000003</v>
      </c>
    </row>
    <row r="32" spans="2:9" ht="12.75">
      <c r="B32" s="13" t="s">
        <v>33</v>
      </c>
      <c r="C32" s="11"/>
      <c r="D32" s="15">
        <v>5538619</v>
      </c>
      <c r="E32" s="16">
        <v>4419961.9</v>
      </c>
      <c r="F32" s="15">
        <f t="shared" si="8"/>
        <v>9958580.9</v>
      </c>
      <c r="G32" s="16">
        <v>7761286.31</v>
      </c>
      <c r="H32" s="16">
        <v>7761286.31</v>
      </c>
      <c r="I32" s="16">
        <f t="shared" si="6"/>
        <v>2197294.590000001</v>
      </c>
    </row>
    <row r="33" spans="2:9" ht="12.75">
      <c r="B33" s="13" t="s">
        <v>34</v>
      </c>
      <c r="C33" s="11"/>
      <c r="D33" s="15">
        <v>542700</v>
      </c>
      <c r="E33" s="16">
        <v>-80684.77</v>
      </c>
      <c r="F33" s="15">
        <f t="shared" si="8"/>
        <v>462015.23</v>
      </c>
      <c r="G33" s="16">
        <v>391196.66</v>
      </c>
      <c r="H33" s="16">
        <v>391196.66</v>
      </c>
      <c r="I33" s="16">
        <f t="shared" si="6"/>
        <v>70818.57</v>
      </c>
    </row>
    <row r="34" spans="2:9" ht="12.75">
      <c r="B34" s="13" t="s">
        <v>35</v>
      </c>
      <c r="C34" s="11"/>
      <c r="D34" s="15">
        <v>2862082</v>
      </c>
      <c r="E34" s="16">
        <v>-455013.18</v>
      </c>
      <c r="F34" s="15">
        <f t="shared" si="8"/>
        <v>2407068.82</v>
      </c>
      <c r="G34" s="16">
        <v>2305660.22</v>
      </c>
      <c r="H34" s="16">
        <v>2305660.22</v>
      </c>
      <c r="I34" s="16">
        <f t="shared" si="6"/>
        <v>101408.59999999963</v>
      </c>
    </row>
    <row r="35" spans="2:9" ht="12.75">
      <c r="B35" s="13" t="s">
        <v>36</v>
      </c>
      <c r="C35" s="11"/>
      <c r="D35" s="15">
        <v>16968000</v>
      </c>
      <c r="E35" s="16">
        <v>-21327.31</v>
      </c>
      <c r="F35" s="15">
        <f t="shared" si="8"/>
        <v>16946672.69</v>
      </c>
      <c r="G35" s="16">
        <v>13873973.16</v>
      </c>
      <c r="H35" s="16">
        <v>13873973.16</v>
      </c>
      <c r="I35" s="16">
        <f t="shared" si="6"/>
        <v>3072699.530000001</v>
      </c>
    </row>
    <row r="36" spans="2:9" ht="12.75">
      <c r="B36" s="13" t="s">
        <v>37</v>
      </c>
      <c r="C36" s="11"/>
      <c r="D36" s="15">
        <v>1359756</v>
      </c>
      <c r="E36" s="16">
        <v>-672109.35</v>
      </c>
      <c r="F36" s="15">
        <f t="shared" si="8"/>
        <v>687646.65</v>
      </c>
      <c r="G36" s="16">
        <v>321993.68</v>
      </c>
      <c r="H36" s="16">
        <v>321993.68</v>
      </c>
      <c r="I36" s="16">
        <f t="shared" si="6"/>
        <v>365652.97000000003</v>
      </c>
    </row>
    <row r="37" spans="2:9" ht="12.75">
      <c r="B37" s="13" t="s">
        <v>38</v>
      </c>
      <c r="C37" s="11"/>
      <c r="D37" s="15">
        <v>4367144</v>
      </c>
      <c r="E37" s="16">
        <v>234919.79</v>
      </c>
      <c r="F37" s="15">
        <f t="shared" si="8"/>
        <v>4602063.79</v>
      </c>
      <c r="G37" s="16">
        <v>3625322.05</v>
      </c>
      <c r="H37" s="16">
        <v>3625322.05</v>
      </c>
      <c r="I37" s="16">
        <f t="shared" si="6"/>
        <v>976741.7400000002</v>
      </c>
    </row>
    <row r="38" spans="2:9" ht="12.75">
      <c r="B38" s="13" t="s">
        <v>39</v>
      </c>
      <c r="C38" s="11"/>
      <c r="D38" s="15">
        <v>4706943</v>
      </c>
      <c r="E38" s="16">
        <v>28218.84</v>
      </c>
      <c r="F38" s="15">
        <f t="shared" si="8"/>
        <v>4735161.84</v>
      </c>
      <c r="G38" s="16">
        <v>3254297.94</v>
      </c>
      <c r="H38" s="16">
        <v>2892772.94</v>
      </c>
      <c r="I38" s="16">
        <f t="shared" si="6"/>
        <v>1480863.9</v>
      </c>
    </row>
    <row r="39" spans="2:9" ht="25.5" customHeight="1">
      <c r="B39" s="37" t="s">
        <v>40</v>
      </c>
      <c r="C39" s="38"/>
      <c r="D39" s="15">
        <f aca="true" t="shared" si="9" ref="D39:I39">SUM(D40:D48)</f>
        <v>49819200</v>
      </c>
      <c r="E39" s="15">
        <f t="shared" si="9"/>
        <v>17257.070000000298</v>
      </c>
      <c r="F39" s="15">
        <f>SUM(F40:F48)</f>
        <v>49836457.07</v>
      </c>
      <c r="G39" s="15">
        <f t="shared" si="9"/>
        <v>37309415.29</v>
      </c>
      <c r="H39" s="15">
        <f t="shared" si="9"/>
        <v>37309415.29</v>
      </c>
      <c r="I39" s="15">
        <f t="shared" si="9"/>
        <v>12527041.780000001</v>
      </c>
    </row>
    <row r="40" spans="2:9" ht="12.75">
      <c r="B40" s="13" t="s">
        <v>41</v>
      </c>
      <c r="C40" s="11"/>
      <c r="D40" s="15">
        <v>43464500</v>
      </c>
      <c r="E40" s="16">
        <v>-8400000</v>
      </c>
      <c r="F40" s="15">
        <f>D40+E40</f>
        <v>35064500</v>
      </c>
      <c r="G40" s="16">
        <v>26909000</v>
      </c>
      <c r="H40" s="16">
        <v>26909000</v>
      </c>
      <c r="I40" s="16">
        <f t="shared" si="6"/>
        <v>8155500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6354700</v>
      </c>
      <c r="E43" s="16">
        <v>8416817.07</v>
      </c>
      <c r="F43" s="15">
        <f t="shared" si="10"/>
        <v>14771517.07</v>
      </c>
      <c r="G43" s="16">
        <v>10399975.29</v>
      </c>
      <c r="H43" s="16">
        <v>10399975.29</v>
      </c>
      <c r="I43" s="16">
        <f t="shared" si="6"/>
        <v>4371541.780000001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>
        <v>0</v>
      </c>
      <c r="E47" s="16">
        <v>440</v>
      </c>
      <c r="F47" s="15">
        <f t="shared" si="10"/>
        <v>440</v>
      </c>
      <c r="G47" s="16">
        <v>440</v>
      </c>
      <c r="H47" s="16">
        <v>440</v>
      </c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2210820</v>
      </c>
      <c r="E49" s="15">
        <f t="shared" si="11"/>
        <v>-336455</v>
      </c>
      <c r="F49" s="15">
        <f t="shared" si="11"/>
        <v>1874365</v>
      </c>
      <c r="G49" s="15">
        <f t="shared" si="11"/>
        <v>659948.36</v>
      </c>
      <c r="H49" s="15">
        <f t="shared" si="11"/>
        <v>659948.36</v>
      </c>
      <c r="I49" s="15">
        <f t="shared" si="11"/>
        <v>1214416.6400000001</v>
      </c>
    </row>
    <row r="50" spans="2:9" ht="12.75">
      <c r="B50" s="13" t="s">
        <v>51</v>
      </c>
      <c r="C50" s="11"/>
      <c r="D50" s="15">
        <v>1630370</v>
      </c>
      <c r="E50" s="16">
        <v>-227213</v>
      </c>
      <c r="F50" s="15">
        <f t="shared" si="10"/>
        <v>1403157</v>
      </c>
      <c r="G50" s="16">
        <v>454512.36</v>
      </c>
      <c r="H50" s="16">
        <v>454512.36</v>
      </c>
      <c r="I50" s="16">
        <f t="shared" si="6"/>
        <v>948644.64</v>
      </c>
    </row>
    <row r="51" spans="2:9" ht="12.75">
      <c r="B51" s="13" t="s">
        <v>52</v>
      </c>
      <c r="C51" s="11"/>
      <c r="D51" s="15">
        <v>101100</v>
      </c>
      <c r="E51" s="16">
        <v>113240</v>
      </c>
      <c r="F51" s="15">
        <f t="shared" si="10"/>
        <v>214340</v>
      </c>
      <c r="G51" s="16">
        <v>205436</v>
      </c>
      <c r="H51" s="16">
        <v>205436</v>
      </c>
      <c r="I51" s="16">
        <f t="shared" si="6"/>
        <v>8904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337400</v>
      </c>
      <c r="E53" s="16">
        <v>-209500</v>
      </c>
      <c r="F53" s="15">
        <f t="shared" si="10"/>
        <v>127900</v>
      </c>
      <c r="G53" s="16">
        <v>0</v>
      </c>
      <c r="H53" s="16">
        <v>0</v>
      </c>
      <c r="I53" s="16">
        <f t="shared" si="6"/>
        <v>127900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141950</v>
      </c>
      <c r="E58" s="16">
        <v>-12982</v>
      </c>
      <c r="F58" s="15">
        <f t="shared" si="10"/>
        <v>128968</v>
      </c>
      <c r="G58" s="16">
        <v>0</v>
      </c>
      <c r="H58" s="16">
        <v>0</v>
      </c>
      <c r="I58" s="16">
        <f t="shared" si="6"/>
        <v>128968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2641401.4399999995</v>
      </c>
      <c r="F85" s="21">
        <f t="shared" si="12"/>
        <v>2641401.4399999995</v>
      </c>
      <c r="G85" s="21">
        <f>G86+G104+G94+G114+G124+G134+G138+G147+G151</f>
        <v>1957059.01</v>
      </c>
      <c r="H85" s="21">
        <f>H86+H104+H94+H114+H124+H134+H138+H147+H151</f>
        <v>1957059.01</v>
      </c>
      <c r="I85" s="21">
        <f t="shared" si="12"/>
        <v>684342.4299999999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99761.43</v>
      </c>
      <c r="F94" s="15">
        <f>SUM(F95:F103)</f>
        <v>99761.43</v>
      </c>
      <c r="G94" s="15">
        <f>SUM(G95:G103)</f>
        <v>2099</v>
      </c>
      <c r="H94" s="15">
        <f>SUM(H95:H103)</f>
        <v>2099</v>
      </c>
      <c r="I94" s="16">
        <f t="shared" si="13"/>
        <v>97662.43</v>
      </c>
    </row>
    <row r="95" spans="2:9" ht="12.75">
      <c r="B95" s="13" t="s">
        <v>21</v>
      </c>
      <c r="C95" s="11"/>
      <c r="D95" s="15">
        <v>0</v>
      </c>
      <c r="E95" s="16">
        <v>15.52</v>
      </c>
      <c r="F95" s="15">
        <f t="shared" si="14"/>
        <v>15.52</v>
      </c>
      <c r="G95" s="16">
        <v>0</v>
      </c>
      <c r="H95" s="16">
        <v>0</v>
      </c>
      <c r="I95" s="16">
        <f t="shared" si="13"/>
        <v>15.52</v>
      </c>
    </row>
    <row r="96" spans="2:9" ht="12.75">
      <c r="B96" s="13" t="s">
        <v>22</v>
      </c>
      <c r="C96" s="11"/>
      <c r="D96" s="15">
        <v>0</v>
      </c>
      <c r="E96" s="16">
        <v>5887.12</v>
      </c>
      <c r="F96" s="15">
        <f t="shared" si="14"/>
        <v>5887.12</v>
      </c>
      <c r="G96" s="16">
        <v>2099</v>
      </c>
      <c r="H96" s="16">
        <v>2099</v>
      </c>
      <c r="I96" s="16">
        <f t="shared" si="13"/>
        <v>3788.12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>
        <v>0</v>
      </c>
      <c r="E100" s="16">
        <v>93858.79</v>
      </c>
      <c r="F100" s="15">
        <f t="shared" si="14"/>
        <v>93858.79</v>
      </c>
      <c r="G100" s="16">
        <v>0</v>
      </c>
      <c r="H100" s="16">
        <v>0</v>
      </c>
      <c r="I100" s="16">
        <f t="shared" si="13"/>
        <v>93858.79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1922440</v>
      </c>
      <c r="F104" s="15">
        <f>SUM(F105:F113)</f>
        <v>1922440</v>
      </c>
      <c r="G104" s="15">
        <f>SUM(G105:G113)</f>
        <v>1335760</v>
      </c>
      <c r="H104" s="15">
        <f>SUM(H105:H113)</f>
        <v>1335760</v>
      </c>
      <c r="I104" s="16">
        <f t="shared" si="13"/>
        <v>586680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1922440</v>
      </c>
      <c r="F107" s="16">
        <f t="shared" si="15"/>
        <v>1922440</v>
      </c>
      <c r="G107" s="16">
        <v>1335760</v>
      </c>
      <c r="H107" s="16">
        <v>1335760</v>
      </c>
      <c r="I107" s="16">
        <f t="shared" si="13"/>
        <v>586680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529200</v>
      </c>
      <c r="F114" s="15">
        <f>SUM(F115:F123)</f>
        <v>529200</v>
      </c>
      <c r="G114" s="15">
        <f>SUM(G115:G123)</f>
        <v>529200</v>
      </c>
      <c r="H114" s="15">
        <f>SUM(H115:H123)</f>
        <v>529200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>
        <v>0</v>
      </c>
      <c r="E122" s="16">
        <v>529200</v>
      </c>
      <c r="F122" s="16">
        <f t="shared" si="16"/>
        <v>529200</v>
      </c>
      <c r="G122" s="16">
        <v>529200</v>
      </c>
      <c r="H122" s="16">
        <v>529200</v>
      </c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90000.01</v>
      </c>
      <c r="F124" s="15">
        <f>SUM(F125:F133)</f>
        <v>90000.01</v>
      </c>
      <c r="G124" s="15">
        <f>SUM(G125:G133)</f>
        <v>90000.01</v>
      </c>
      <c r="H124" s="15">
        <f>SUM(H125:H133)</f>
        <v>90000.01</v>
      </c>
      <c r="I124" s="16">
        <f t="shared" si="13"/>
        <v>0</v>
      </c>
    </row>
    <row r="125" spans="2:9" ht="12.75">
      <c r="B125" s="13" t="s">
        <v>51</v>
      </c>
      <c r="C125" s="11"/>
      <c r="D125" s="15">
        <v>0</v>
      </c>
      <c r="E125" s="16">
        <v>90000.01</v>
      </c>
      <c r="F125" s="16">
        <f>D125+E125</f>
        <v>90000.01</v>
      </c>
      <c r="G125" s="16">
        <v>90000.01</v>
      </c>
      <c r="H125" s="16">
        <v>90000.01</v>
      </c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251680320</v>
      </c>
      <c r="E160" s="14">
        <f t="shared" si="21"/>
        <v>6384602.4</v>
      </c>
      <c r="F160" s="14">
        <f t="shared" si="21"/>
        <v>258064922.4</v>
      </c>
      <c r="G160" s="14">
        <f t="shared" si="21"/>
        <v>191183361.51000002</v>
      </c>
      <c r="H160" s="14">
        <f t="shared" si="21"/>
        <v>179242094.64000002</v>
      </c>
      <c r="I160" s="14">
        <f t="shared" si="21"/>
        <v>66881560.88999999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2016-12-20T19:53:14Z</cp:lastPrinted>
  <dcterms:created xsi:type="dcterms:W3CDTF">2016-10-11T20:25:15Z</dcterms:created>
  <dcterms:modified xsi:type="dcterms:W3CDTF">2023-10-27T22:18:23Z</dcterms:modified>
  <cp:category/>
  <cp:version/>
  <cp:contentType/>
  <cp:contentStatus/>
</cp:coreProperties>
</file>