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61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<sst xmlns="http://schemas.openxmlformats.org/spreadsheetml/2006/main" count="162" uniqueCount="89">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</sst>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251680320</v>
      </c>
      <c r="E10" s="14">
        <f t="shared" si="0"/>
        <v>9198641.73</v>
      </c>
      <c r="F10" s="14">
        <f t="shared" si="0"/>
        <v>260878961.73</v>
      </c>
      <c r="G10" s="14">
        <f t="shared" si="0"/>
        <v>251852149.19999996</v>
      </c>
      <c r="H10" s="14">
        <f t="shared" si="0"/>
        <v>247907990.66</v>
      </c>
      <c r="I10" s="14">
        <f t="shared" si="0"/>
        <v>9026812.530000003</v>
      </c>
    </row>
    <row r="11" spans="2:9" ht="12.75">
      <c r="B11" s="3" t="s">
        <v>12</v>
      </c>
      <c r="C11" s="9"/>
      <c r="D11" s="15">
        <f aca="true" t="shared" si="1" ref="D11:I11">SUM(D12:D18)</f>
        <v>146267726</v>
      </c>
      <c r="E11" s="15">
        <f t="shared" si="1"/>
        <v>1446.8100000001723</v>
      </c>
      <c r="F11" s="15">
        <f t="shared" si="1"/>
        <v>146269172.81</v>
      </c>
      <c r="G11" s="15">
        <f t="shared" si="1"/>
        <v>145725077.89999998</v>
      </c>
      <c r="H11" s="15">
        <f t="shared" si="1"/>
        <v>142527423.35999998</v>
      </c>
      <c r="I11" s="15">
        <f t="shared" si="1"/>
        <v>544094.9100000017</v>
      </c>
    </row>
    <row r="12" spans="2:9" ht="12.75">
      <c r="B12" s="13" t="s">
        <v>13</v>
      </c>
      <c r="C12" s="11"/>
      <c r="D12" s="15">
        <v>79631359</v>
      </c>
      <c r="E12" s="16">
        <v>-1614781.99</v>
      </c>
      <c r="F12" s="16">
        <f>D12+E12</f>
        <v>78016577.01</v>
      </c>
      <c r="G12" s="16">
        <v>77694001.54</v>
      </c>
      <c r="H12" s="16">
        <v>77694001.54</v>
      </c>
      <c r="I12" s="16">
        <f>F12-G12</f>
        <v>322575.4699999988</v>
      </c>
    </row>
    <row r="13" spans="2:9" ht="12.75">
      <c r="B13" s="13" t="s">
        <v>14</v>
      </c>
      <c r="C13" s="11"/>
      <c r="D13" s="15">
        <v>16126920</v>
      </c>
      <c r="E13" s="16">
        <v>3607444.1</v>
      </c>
      <c r="F13" s="16">
        <f aca="true" t="shared" si="2" ref="F13:F18">D13+E13</f>
        <v>19734364.1</v>
      </c>
      <c r="G13" s="16">
        <v>19734364.05</v>
      </c>
      <c r="H13" s="16">
        <v>19734364.05</v>
      </c>
      <c r="I13" s="16">
        <f aca="true" t="shared" si="3" ref="I13:I18">F13-G13</f>
        <v>0.05000000074505806</v>
      </c>
    </row>
    <row r="14" spans="2:9" ht="12.75">
      <c r="B14" s="13" t="s">
        <v>15</v>
      </c>
      <c r="C14" s="11"/>
      <c r="D14" s="15">
        <v>18706950</v>
      </c>
      <c r="E14" s="16">
        <v>-1574281.49</v>
      </c>
      <c r="F14" s="16">
        <f t="shared" si="2"/>
        <v>17132668.51</v>
      </c>
      <c r="G14" s="16">
        <v>16912446.83</v>
      </c>
      <c r="H14" s="16">
        <v>16912446.83</v>
      </c>
      <c r="I14" s="16">
        <f t="shared" si="3"/>
        <v>220221.68000000343</v>
      </c>
    </row>
    <row r="15" spans="2:9" ht="12.75">
      <c r="B15" s="13" t="s">
        <v>16</v>
      </c>
      <c r="C15" s="11"/>
      <c r="D15" s="15">
        <v>25191086</v>
      </c>
      <c r="E15" s="16">
        <v>625369.59</v>
      </c>
      <c r="F15" s="16">
        <f t="shared" si="2"/>
        <v>25816455.59</v>
      </c>
      <c r="G15" s="16">
        <v>25815767.78</v>
      </c>
      <c r="H15" s="16">
        <v>22618113.24</v>
      </c>
      <c r="I15" s="16">
        <f t="shared" si="3"/>
        <v>687.8099999986589</v>
      </c>
    </row>
    <row r="16" spans="2:9" ht="12.75">
      <c r="B16" s="13" t="s">
        <v>17</v>
      </c>
      <c r="C16" s="11"/>
      <c r="D16" s="15">
        <v>4378453</v>
      </c>
      <c r="E16" s="16">
        <v>-429173.05</v>
      </c>
      <c r="F16" s="16">
        <f t="shared" si="2"/>
        <v>3949279.95</v>
      </c>
      <c r="G16" s="16">
        <v>3949279.95</v>
      </c>
      <c r="H16" s="16">
        <v>3949279.95</v>
      </c>
      <c r="I16" s="16">
        <f t="shared" si="3"/>
        <v>0</v>
      </c>
    </row>
    <row r="17" spans="2:9" ht="12.75">
      <c r="B17" s="13" t="s">
        <v>18</v>
      </c>
      <c r="C17" s="11"/>
      <c r="D17" s="15">
        <v>694258</v>
      </c>
      <c r="E17" s="16">
        <v>-693648.1</v>
      </c>
      <c r="F17" s="16">
        <f t="shared" si="2"/>
        <v>609.9000000000233</v>
      </c>
      <c r="G17" s="16">
        <v>0</v>
      </c>
      <c r="H17" s="16">
        <v>0</v>
      </c>
      <c r="I17" s="16">
        <f t="shared" si="3"/>
        <v>609.9000000000233</v>
      </c>
    </row>
    <row r="18" spans="2:9" ht="12.75">
      <c r="B18" s="13" t="s">
        <v>19</v>
      </c>
      <c r="C18" s="11"/>
      <c r="D18" s="15">
        <v>1538700</v>
      </c>
      <c r="E18" s="16">
        <v>80517.75</v>
      </c>
      <c r="F18" s="16">
        <f t="shared" si="2"/>
        <v>1619217.75</v>
      </c>
      <c r="G18" s="16">
        <v>1619217.75</v>
      </c>
      <c r="H18" s="16">
        <v>1619217.75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10864228</v>
      </c>
      <c r="E19" s="15">
        <f t="shared" si="4"/>
        <v>240626.18000000002</v>
      </c>
      <c r="F19" s="15">
        <f t="shared" si="4"/>
        <v>11104854.180000002</v>
      </c>
      <c r="G19" s="15">
        <f t="shared" si="4"/>
        <v>7298339.07</v>
      </c>
      <c r="H19" s="15">
        <f t="shared" si="4"/>
        <v>7298339.07</v>
      </c>
      <c r="I19" s="15">
        <f t="shared" si="4"/>
        <v>3806515.1099999994</v>
      </c>
    </row>
    <row r="20" spans="2:9" ht="12.75">
      <c r="B20" s="13" t="s">
        <v>21</v>
      </c>
      <c r="C20" s="11"/>
      <c r="D20" s="15">
        <v>3761799</v>
      </c>
      <c r="E20" s="16">
        <v>-427399.79</v>
      </c>
      <c r="F20" s="15">
        <f aca="true" t="shared" si="5" ref="F20:F28">D20+E20</f>
        <v>3334399.21</v>
      </c>
      <c r="G20" s="16">
        <v>1571448.47</v>
      </c>
      <c r="H20" s="16">
        <v>1571448.47</v>
      </c>
      <c r="I20" s="16">
        <f>F20-G20</f>
        <v>1762950.74</v>
      </c>
    </row>
    <row r="21" spans="2:9" ht="12.75">
      <c r="B21" s="13" t="s">
        <v>22</v>
      </c>
      <c r="C21" s="11"/>
      <c r="D21" s="15">
        <v>1198510</v>
      </c>
      <c r="E21" s="16">
        <v>-68484.56</v>
      </c>
      <c r="F21" s="15">
        <f t="shared" si="5"/>
        <v>1130025.44</v>
      </c>
      <c r="G21" s="16">
        <v>923529.44</v>
      </c>
      <c r="H21" s="16">
        <v>923529.44</v>
      </c>
      <c r="I21" s="16">
        <f aca="true" t="shared" si="6" ref="I21:I83">F21-G21</f>
        <v>206496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841874</v>
      </c>
      <c r="E23" s="16">
        <v>-98062.1</v>
      </c>
      <c r="F23" s="15">
        <f t="shared" si="5"/>
        <v>743811.9</v>
      </c>
      <c r="G23" s="16">
        <v>147409.19</v>
      </c>
      <c r="H23" s="16">
        <v>147409.19</v>
      </c>
      <c r="I23" s="16">
        <f t="shared" si="6"/>
        <v>596402.71</v>
      </c>
    </row>
    <row r="24" spans="2:9" ht="12.75">
      <c r="B24" s="13" t="s">
        <v>25</v>
      </c>
      <c r="C24" s="11"/>
      <c r="D24" s="15">
        <v>58629</v>
      </c>
      <c r="E24" s="16">
        <v>-41530.06</v>
      </c>
      <c r="F24" s="15">
        <f t="shared" si="5"/>
        <v>17098.940000000002</v>
      </c>
      <c r="G24" s="16">
        <v>11200.54</v>
      </c>
      <c r="H24" s="16">
        <v>11200.54</v>
      </c>
      <c r="I24" s="16">
        <f t="shared" si="6"/>
        <v>5898.4000000000015</v>
      </c>
    </row>
    <row r="25" spans="2:9" ht="12.75">
      <c r="B25" s="13" t="s">
        <v>26</v>
      </c>
      <c r="C25" s="11"/>
      <c r="D25" s="15">
        <v>3947254</v>
      </c>
      <c r="E25" s="16">
        <v>571265.43</v>
      </c>
      <c r="F25" s="15">
        <f t="shared" si="5"/>
        <v>4518519.43</v>
      </c>
      <c r="G25" s="16">
        <v>3727330.35</v>
      </c>
      <c r="H25" s="16">
        <v>3727330.35</v>
      </c>
      <c r="I25" s="16">
        <f t="shared" si="6"/>
        <v>791189.0799999996</v>
      </c>
    </row>
    <row r="26" spans="2:9" ht="12.75">
      <c r="B26" s="13" t="s">
        <v>27</v>
      </c>
      <c r="C26" s="11"/>
      <c r="D26" s="15">
        <v>213251</v>
      </c>
      <c r="E26" s="16">
        <v>-22512.16</v>
      </c>
      <c r="F26" s="15">
        <f t="shared" si="5"/>
        <v>190738.84</v>
      </c>
      <c r="G26" s="16">
        <v>93989.57</v>
      </c>
      <c r="H26" s="16">
        <v>93989.57</v>
      </c>
      <c r="I26" s="16">
        <f t="shared" si="6"/>
        <v>96749.26999999999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842911</v>
      </c>
      <c r="E28" s="16">
        <v>327349.42</v>
      </c>
      <c r="F28" s="15">
        <f t="shared" si="5"/>
        <v>1170260.42</v>
      </c>
      <c r="G28" s="16">
        <v>823431.51</v>
      </c>
      <c r="H28" s="16">
        <v>823431.51</v>
      </c>
      <c r="I28" s="16">
        <f t="shared" si="6"/>
        <v>346828.9099999999</v>
      </c>
    </row>
    <row r="29" spans="2:9" ht="12.75">
      <c r="B29" s="3" t="s">
        <v>30</v>
      </c>
      <c r="C29" s="9"/>
      <c r="D29" s="15">
        <f aca="true" t="shared" si="7" ref="D29:I29">SUM(D30:D38)</f>
        <v>42518346</v>
      </c>
      <c r="E29" s="15">
        <f t="shared" si="7"/>
        <v>10145559.13</v>
      </c>
      <c r="F29" s="15">
        <f t="shared" si="7"/>
        <v>52663905.129999995</v>
      </c>
      <c r="G29" s="15">
        <f t="shared" si="7"/>
        <v>49626250.58</v>
      </c>
      <c r="H29" s="15">
        <f t="shared" si="7"/>
        <v>48879746.58</v>
      </c>
      <c r="I29" s="15">
        <f t="shared" si="7"/>
        <v>3037654.5500000007</v>
      </c>
    </row>
    <row r="30" spans="2:9" ht="12.75">
      <c r="B30" s="13" t="s">
        <v>31</v>
      </c>
      <c r="C30" s="11"/>
      <c r="D30" s="15">
        <v>1913700</v>
      </c>
      <c r="E30" s="16">
        <v>307045.33</v>
      </c>
      <c r="F30" s="15">
        <f aca="true" t="shared" si="8" ref="F30:F38">D30+E30</f>
        <v>2220745.33</v>
      </c>
      <c r="G30" s="16">
        <v>2139352.66</v>
      </c>
      <c r="H30" s="16">
        <v>2139352.66</v>
      </c>
      <c r="I30" s="16">
        <f t="shared" si="6"/>
        <v>81392.66999999993</v>
      </c>
    </row>
    <row r="31" spans="2:9" ht="12.75">
      <c r="B31" s="13" t="s">
        <v>32</v>
      </c>
      <c r="C31" s="11"/>
      <c r="D31" s="15">
        <v>4259402</v>
      </c>
      <c r="E31" s="16">
        <v>531467.42</v>
      </c>
      <c r="F31" s="15">
        <f t="shared" si="8"/>
        <v>4790869.42</v>
      </c>
      <c r="G31" s="16">
        <v>4580378.06</v>
      </c>
      <c r="H31" s="16">
        <v>4580378.06</v>
      </c>
      <c r="I31" s="16">
        <f t="shared" si="6"/>
        <v>210491.36000000034</v>
      </c>
    </row>
    <row r="32" spans="2:9" ht="12.75">
      <c r="B32" s="13" t="s">
        <v>33</v>
      </c>
      <c r="C32" s="11"/>
      <c r="D32" s="15">
        <v>5538619</v>
      </c>
      <c r="E32" s="16">
        <v>7708725.09</v>
      </c>
      <c r="F32" s="15">
        <f t="shared" si="8"/>
        <v>13247344.09</v>
      </c>
      <c r="G32" s="16">
        <v>11916186.5</v>
      </c>
      <c r="H32" s="16">
        <v>11916186.5</v>
      </c>
      <c r="I32" s="16">
        <f t="shared" si="6"/>
        <v>1331157.5899999999</v>
      </c>
    </row>
    <row r="33" spans="2:9" ht="12.75">
      <c r="B33" s="13" t="s">
        <v>34</v>
      </c>
      <c r="C33" s="11"/>
      <c r="D33" s="15">
        <v>542700</v>
      </c>
      <c r="E33" s="16">
        <v>-84373.78</v>
      </c>
      <c r="F33" s="15">
        <f t="shared" si="8"/>
        <v>458326.22</v>
      </c>
      <c r="G33" s="16">
        <v>438892.31</v>
      </c>
      <c r="H33" s="16">
        <v>438892.31</v>
      </c>
      <c r="I33" s="16">
        <f t="shared" si="6"/>
        <v>19433.909999999974</v>
      </c>
    </row>
    <row r="34" spans="2:9" ht="12.75">
      <c r="B34" s="13" t="s">
        <v>35</v>
      </c>
      <c r="C34" s="11"/>
      <c r="D34" s="15">
        <v>2862082</v>
      </c>
      <c r="E34" s="16">
        <v>149050.47</v>
      </c>
      <c r="F34" s="15">
        <f t="shared" si="8"/>
        <v>3011132.47</v>
      </c>
      <c r="G34" s="16">
        <v>2960947.53</v>
      </c>
      <c r="H34" s="16">
        <v>2960947.53</v>
      </c>
      <c r="I34" s="16">
        <f t="shared" si="6"/>
        <v>50184.94000000041</v>
      </c>
    </row>
    <row r="35" spans="2:9" ht="12.75">
      <c r="B35" s="13" t="s">
        <v>36</v>
      </c>
      <c r="C35" s="11"/>
      <c r="D35" s="15">
        <v>16968000</v>
      </c>
      <c r="E35" s="16">
        <v>-512515.62</v>
      </c>
      <c r="F35" s="15">
        <f t="shared" si="8"/>
        <v>16455484.38</v>
      </c>
      <c r="G35" s="16">
        <v>15918908.41</v>
      </c>
      <c r="H35" s="16">
        <v>15918908.41</v>
      </c>
      <c r="I35" s="16">
        <f t="shared" si="6"/>
        <v>536575.9700000007</v>
      </c>
    </row>
    <row r="36" spans="2:9" ht="12.75">
      <c r="B36" s="13" t="s">
        <v>37</v>
      </c>
      <c r="C36" s="11"/>
      <c r="D36" s="15">
        <v>1359756</v>
      </c>
      <c r="E36" s="16">
        <v>-918382.82</v>
      </c>
      <c r="F36" s="15">
        <f t="shared" si="8"/>
        <v>441373.18000000005</v>
      </c>
      <c r="G36" s="16">
        <v>426019.39</v>
      </c>
      <c r="H36" s="16">
        <v>426019.39</v>
      </c>
      <c r="I36" s="16">
        <f t="shared" si="6"/>
        <v>15353.790000000037</v>
      </c>
    </row>
    <row r="37" spans="2:9" ht="12.75">
      <c r="B37" s="13" t="s">
        <v>38</v>
      </c>
      <c r="C37" s="11"/>
      <c r="D37" s="15">
        <v>4367144</v>
      </c>
      <c r="E37" s="16">
        <v>2826994.8</v>
      </c>
      <c r="F37" s="15">
        <f t="shared" si="8"/>
        <v>7194138.8</v>
      </c>
      <c r="G37" s="16">
        <v>6439500.78</v>
      </c>
      <c r="H37" s="16">
        <v>6439500.78</v>
      </c>
      <c r="I37" s="16">
        <f t="shared" si="6"/>
        <v>754638.0199999996</v>
      </c>
    </row>
    <row r="38" spans="2:9" ht="12.75">
      <c r="B38" s="13" t="s">
        <v>39</v>
      </c>
      <c r="C38" s="11"/>
      <c r="D38" s="15">
        <v>4706943</v>
      </c>
      <c r="E38" s="16">
        <v>137548.24</v>
      </c>
      <c r="F38" s="15">
        <f t="shared" si="8"/>
        <v>4844491.24</v>
      </c>
      <c r="G38" s="16">
        <v>4806064.94</v>
      </c>
      <c r="H38" s="16">
        <v>4059560.94</v>
      </c>
      <c r="I38" s="16">
        <f t="shared" si="6"/>
        <v>38426.299999999814</v>
      </c>
    </row>
    <row r="39" spans="2:9" ht="25.5" customHeight="1">
      <c r="B39" s="37" t="s">
        <v>40</v>
      </c>
      <c r="C39" s="38"/>
      <c r="D39" s="15">
        <f aca="true" t="shared" si="9" ref="D39:I39">SUM(D40:D48)</f>
        <v>49819200</v>
      </c>
      <c r="E39" s="15">
        <f t="shared" si="9"/>
        <v>17316.009999999776</v>
      </c>
      <c r="F39" s="15">
        <f>SUM(F40:F48)</f>
        <v>49836516.01</v>
      </c>
      <c r="G39" s="15">
        <f t="shared" si="9"/>
        <v>48534645.29</v>
      </c>
      <c r="H39" s="15">
        <f t="shared" si="9"/>
        <v>48534645.29</v>
      </c>
      <c r="I39" s="15">
        <f t="shared" si="9"/>
        <v>1301870.7200000007</v>
      </c>
    </row>
    <row r="40" spans="2:9" ht="12.75">
      <c r="B40" s="13" t="s">
        <v>41</v>
      </c>
      <c r="C40" s="11"/>
      <c r="D40" s="15">
        <v>43464500</v>
      </c>
      <c r="E40" s="16">
        <v>-7850000</v>
      </c>
      <c r="F40" s="15">
        <f>D40+E40</f>
        <v>35614500</v>
      </c>
      <c r="G40" s="16">
        <v>35552800</v>
      </c>
      <c r="H40" s="16">
        <v>35552800</v>
      </c>
      <c r="I40" s="16">
        <f t="shared" si="6"/>
        <v>61700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6354700</v>
      </c>
      <c r="E43" s="16">
        <v>7866876.01</v>
      </c>
      <c r="F43" s="15">
        <f t="shared" si="10"/>
        <v>14221576.01</v>
      </c>
      <c r="G43" s="16">
        <v>12981405.29</v>
      </c>
      <c r="H43" s="16">
        <v>12981405.29</v>
      </c>
      <c r="I43" s="16">
        <f t="shared" si="6"/>
        <v>1240170.7200000007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0</v>
      </c>
      <c r="E47" s="16">
        <v>440</v>
      </c>
      <c r="F47" s="15">
        <f t="shared" si="10"/>
        <v>440</v>
      </c>
      <c r="G47" s="16">
        <v>440</v>
      </c>
      <c r="H47" s="16">
        <v>440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2210820</v>
      </c>
      <c r="E49" s="15">
        <f t="shared" si="11"/>
        <v>-1206306.4</v>
      </c>
      <c r="F49" s="15">
        <f t="shared" si="11"/>
        <v>1004513.6000000001</v>
      </c>
      <c r="G49" s="15">
        <f t="shared" si="11"/>
        <v>667836.36</v>
      </c>
      <c r="H49" s="15">
        <f t="shared" si="11"/>
        <v>667836.36</v>
      </c>
      <c r="I49" s="15">
        <f t="shared" si="11"/>
        <v>336677.24000000005</v>
      </c>
    </row>
    <row r="50" spans="2:9" ht="12.75">
      <c r="B50" s="13" t="s">
        <v>51</v>
      </c>
      <c r="C50" s="11"/>
      <c r="D50" s="15">
        <v>1630370</v>
      </c>
      <c r="E50" s="16">
        <v>-917721.74</v>
      </c>
      <c r="F50" s="15">
        <f t="shared" si="10"/>
        <v>712648.26</v>
      </c>
      <c r="G50" s="16">
        <v>462400.36</v>
      </c>
      <c r="H50" s="16">
        <v>462400.36</v>
      </c>
      <c r="I50" s="16">
        <f t="shared" si="6"/>
        <v>250247.90000000002</v>
      </c>
    </row>
    <row r="51" spans="2:9" ht="12.75">
      <c r="B51" s="13" t="s">
        <v>52</v>
      </c>
      <c r="C51" s="11"/>
      <c r="D51" s="15">
        <v>101100</v>
      </c>
      <c r="E51" s="16">
        <v>112008</v>
      </c>
      <c r="F51" s="15">
        <f t="shared" si="10"/>
        <v>213108</v>
      </c>
      <c r="G51" s="16">
        <v>205436</v>
      </c>
      <c r="H51" s="16">
        <v>205436</v>
      </c>
      <c r="I51" s="16">
        <f t="shared" si="6"/>
        <v>7672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337400</v>
      </c>
      <c r="E53" s="16">
        <v>-297106.66</v>
      </c>
      <c r="F53" s="15">
        <f t="shared" si="10"/>
        <v>40293.340000000026</v>
      </c>
      <c r="G53" s="16">
        <v>0</v>
      </c>
      <c r="H53" s="16">
        <v>0</v>
      </c>
      <c r="I53" s="16">
        <f t="shared" si="6"/>
        <v>40293.340000000026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141950</v>
      </c>
      <c r="E58" s="16">
        <v>-103486</v>
      </c>
      <c r="F58" s="15">
        <f t="shared" si="10"/>
        <v>38464</v>
      </c>
      <c r="G58" s="16">
        <v>0</v>
      </c>
      <c r="H58" s="16">
        <v>0</v>
      </c>
      <c r="I58" s="16">
        <f t="shared" si="6"/>
        <v>38464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2825845.6300000004</v>
      </c>
      <c r="F85" s="21">
        <f t="shared" si="12"/>
        <v>2825845.6300000004</v>
      </c>
      <c r="G85" s="21">
        <f>G86+G104+G94+G114+G124+G134+G138+G147+G151</f>
        <v>2825845.6300000004</v>
      </c>
      <c r="H85" s="21">
        <f>H86+H104+H94+H114+H124+H134+H138+H147+H151</f>
        <v>2401285.63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62903.7</v>
      </c>
      <c r="F94" s="15">
        <f>SUM(F95:F103)</f>
        <v>62903.7</v>
      </c>
      <c r="G94" s="15">
        <f>SUM(G95:G103)</f>
        <v>62903.7</v>
      </c>
      <c r="H94" s="15">
        <f>SUM(H95:H103)</f>
        <v>62903.7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3565.87</v>
      </c>
      <c r="F95" s="15">
        <f t="shared" si="14"/>
        <v>3565.87</v>
      </c>
      <c r="G95" s="16">
        <v>3565.87</v>
      </c>
      <c r="H95" s="16">
        <v>3565.87</v>
      </c>
      <c r="I95" s="16">
        <f t="shared" si="13"/>
        <v>0</v>
      </c>
    </row>
    <row r="96" spans="2:9" ht="12.75">
      <c r="B96" s="13" t="s">
        <v>22</v>
      </c>
      <c r="C96" s="11"/>
      <c r="D96" s="15">
        <v>0</v>
      </c>
      <c r="E96" s="16">
        <v>5337.83</v>
      </c>
      <c r="F96" s="15">
        <f t="shared" si="14"/>
        <v>5337.83</v>
      </c>
      <c r="G96" s="16">
        <v>5337.83</v>
      </c>
      <c r="H96" s="16">
        <v>5337.83</v>
      </c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54000</v>
      </c>
      <c r="F100" s="15">
        <f t="shared" si="14"/>
        <v>54000</v>
      </c>
      <c r="G100" s="16">
        <v>54000</v>
      </c>
      <c r="H100" s="16">
        <v>54000</v>
      </c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1808520</v>
      </c>
      <c r="F104" s="15">
        <f>SUM(F105:F113)</f>
        <v>1808520</v>
      </c>
      <c r="G104" s="15">
        <f>SUM(G105:G113)</f>
        <v>1808520</v>
      </c>
      <c r="H104" s="15">
        <f>SUM(H105:H113)</f>
        <v>1383960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1808520</v>
      </c>
      <c r="F107" s="16">
        <f t="shared" si="15"/>
        <v>1808520</v>
      </c>
      <c r="G107" s="16">
        <v>1808520</v>
      </c>
      <c r="H107" s="16">
        <v>1383960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529200</v>
      </c>
      <c r="F114" s="15">
        <f>SUM(F115:F123)</f>
        <v>529200</v>
      </c>
      <c r="G114" s="15">
        <f>SUM(G115:G123)</f>
        <v>529200</v>
      </c>
      <c r="H114" s="15">
        <f>SUM(H115:H123)</f>
        <v>529200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>
        <v>0</v>
      </c>
      <c r="E122" s="16">
        <v>529200</v>
      </c>
      <c r="F122" s="16">
        <f t="shared" si="16"/>
        <v>529200</v>
      </c>
      <c r="G122" s="16">
        <v>529200</v>
      </c>
      <c r="H122" s="16">
        <v>529200</v>
      </c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425221.93</v>
      </c>
      <c r="F124" s="15">
        <f>SUM(F125:F133)</f>
        <v>425221.93</v>
      </c>
      <c r="G124" s="15">
        <f>SUM(G125:G133)</f>
        <v>425221.93</v>
      </c>
      <c r="H124" s="15">
        <f>SUM(H125:H133)</f>
        <v>425221.93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425221.93</v>
      </c>
      <c r="F125" s="16">
        <f>D125+E125</f>
        <v>425221.93</v>
      </c>
      <c r="G125" s="16">
        <v>425221.93</v>
      </c>
      <c r="H125" s="16">
        <v>425221.93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251680320</v>
      </c>
      <c r="E160" s="14">
        <f t="shared" si="21"/>
        <v>12024487.360000001</v>
      </c>
      <c r="F160" s="14">
        <f t="shared" si="21"/>
        <v>263704807.35999998</v>
      </c>
      <c r="G160" s="14">
        <f t="shared" si="21"/>
        <v>254677994.82999995</v>
      </c>
      <c r="H160" s="14">
        <f t="shared" si="21"/>
        <v>250309276.29</v>
      </c>
      <c r="I160" s="14">
        <f t="shared" si="21"/>
        <v>9026812.530000003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2016-12-20T19:53:14Z</cp:lastPrinted>
  <dcterms:created xsi:type="dcterms:W3CDTF">2016-10-11T20:25:15Z</dcterms:created>
  <dcterms:modified xsi:type="dcterms:W3CDTF">2024-01-30T19:21:41Z</dcterms:modified>
  <cp:category/>
  <cp:version/>
  <cp:contentType/>
  <cp:contentStatus/>
</cp:coreProperties>
</file>