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<sst xmlns="http://schemas.openxmlformats.org/spreadsheetml/2006/main" count="70" uniqueCount="46">
  <si>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</si>
  <si>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</si>
  <si>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</si>
  <si>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</si>
  <si>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</si>
  <si>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</si>
  <si>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</si>
  <si>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</si>
  <si>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</si>
  <si>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</si>
  <si>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</si>
  <si>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</si>
  <si>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</si>
  <si>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</si>
  <si>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</si>
  <si>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</si>
  <si>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</si>
  <si>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</si>
  <si>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</si>
  <si>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</si>
  <si>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</si>
  <si>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</si>
  <si>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</si>
  <si>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</si>
  <si>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</si>
  <si>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</si>
  <si>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</si>
  <si>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</si>
  <si>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</si>
  <si>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</si>
  <si>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</si>
  <si>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</si>
  <si>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</si>
  <si>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</si>
  <si>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</si>
  <si>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</si>
  <si>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</si>
  <si>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</si>
  <si>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</si>
  <si>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</si>
  <si>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</si>
  <si>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</si>
  <si>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</si>
  <si>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Legislativo del Estado de Campeche (a)</t>
  </si>
  <si>
    <t>Del 1 de Enero al 31 de Diciembre de 2020 (b)</t>
  </si>
  <si>
    <t>(PESOS Y CENTAVOS)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</si>
</sst>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8" fillId="0" borderId="11" xfId="0" applyNumberFormat="1" applyFont="1" applyBorder="1" applyAlignment="1">
      <alignment vertical="center"/>
    </xf>
    <xf numFmtId="173" fontId="37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  <xf numFmtId="43" fontId="37" fillId="0" borderId="0" xfId="46" applyFont="1" applyAlignment="1">
      <alignment/>
    </xf>
    <xf numFmtId="43" fontId="37" fillId="0" borderId="0" xfId="0" applyNumberFormat="1" applyFont="1" applyAlignment="1">
      <alignment/>
    </xf>
    <xf numFmtId="173" fontId="3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:E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9" width="12.00390625" style="1" bestFit="1" customWidth="1"/>
    <col min="10" max="10" width="11.421875" style="1" customWidth="1"/>
    <col min="11" max="13" width="12.8515625" style="1" bestFit="1" customWidth="1"/>
    <col min="14" max="14" width="12.140625" style="1" bestFit="1" customWidth="1"/>
    <col min="15" max="16384" width="11.421875" style="1" customWidth="1"/>
  </cols>
  <sheetData>
    <row r="1" ht="13.5" thickBot="1"/>
    <row r="2" spans="2:5" ht="12.75">
      <c r="B2" s="37" t="s">
        <v>43</v>
      </c>
      <c r="C2" s="38"/>
      <c r="D2" s="38"/>
      <c r="E2" s="39"/>
    </row>
    <row r="3" spans="2:5" ht="12.75">
      <c r="B3" s="40" t="s">
        <v>0</v>
      </c>
      <c r="C3" s="41"/>
      <c r="D3" s="41"/>
      <c r="E3" s="42"/>
    </row>
    <row r="4" spans="2:5" ht="12.75">
      <c r="B4" s="40" t="s">
        <v>44</v>
      </c>
      <c r="C4" s="41"/>
      <c r="D4" s="41"/>
      <c r="E4" s="42"/>
    </row>
    <row r="5" spans="2:5" ht="13.5" thickBot="1">
      <c r="B5" s="43" t="s">
        <v>45</v>
      </c>
      <c r="C5" s="44"/>
      <c r="D5" s="44"/>
      <c r="E5" s="45"/>
    </row>
    <row r="6" spans="2:5" ht="13.5" thickBot="1">
      <c r="B6" s="2"/>
      <c r="C6" s="2"/>
      <c r="D6" s="2"/>
      <c r="E6" s="2"/>
    </row>
    <row r="7" spans="2:5" ht="12.75">
      <c r="B7" s="46" t="s">
        <v>1</v>
      </c>
      <c r="C7" s="3" t="s">
        <v>2</v>
      </c>
      <c r="D7" s="48" t="s">
        <v>4</v>
      </c>
      <c r="E7" s="3" t="s">
        <v>5</v>
      </c>
    </row>
    <row r="8" spans="2:5" ht="13.5" thickBot="1">
      <c r="B8" s="47"/>
      <c r="C8" s="4" t="s">
        <v>3</v>
      </c>
      <c r="D8" s="49"/>
      <c r="E8" s="4" t="s">
        <v>6</v>
      </c>
    </row>
    <row r="9" spans="2:13" ht="12.75">
      <c r="B9" s="6" t="s">
        <v>7</v>
      </c>
      <c r="C9" s="50">
        <f>SUM(C10:C12)</f>
        <v>243041230</v>
      </c>
      <c r="D9" s="50">
        <f>SUM(D10:D12)</f>
        <v>246158453.1</v>
      </c>
      <c r="E9" s="50">
        <f>SUM(E10:E12)</f>
        <v>246158453.1</v>
      </c>
      <c r="G9" s="61"/>
      <c r="H9" s="61"/>
      <c r="I9" s="61"/>
      <c r="K9" s="62"/>
      <c r="L9" s="62"/>
      <c r="M9" s="62"/>
    </row>
    <row r="10" spans="2:13" ht="12.75">
      <c r="B10" s="7" t="s">
        <v>8</v>
      </c>
      <c r="C10" s="51">
        <v>243041230</v>
      </c>
      <c r="D10" s="51">
        <f>244947683.1-1062.43</f>
        <v>244946620.67</v>
      </c>
      <c r="E10" s="51">
        <f>244947683.1-1062.43</f>
        <v>244946620.67</v>
      </c>
      <c r="G10" s="61"/>
      <c r="H10" s="61"/>
      <c r="I10" s="61"/>
      <c r="K10" s="62"/>
      <c r="L10" s="62"/>
      <c r="M10" s="62"/>
    </row>
    <row r="11" spans="2:13" ht="12.75">
      <c r="B11" s="7" t="s">
        <v>9</v>
      </c>
      <c r="C11" s="51">
        <v>0</v>
      </c>
      <c r="D11" s="51">
        <f>1210770+1062.43</f>
        <v>1211832.43</v>
      </c>
      <c r="E11" s="51">
        <f>1210770+1062.43</f>
        <v>1211832.43</v>
      </c>
      <c r="G11" s="61"/>
      <c r="H11" s="61"/>
      <c r="I11" s="61"/>
      <c r="K11" s="62"/>
      <c r="L11" s="62"/>
      <c r="M11" s="62"/>
    </row>
    <row r="12" spans="2:13" ht="12.75">
      <c r="B12" s="7" t="s">
        <v>10</v>
      </c>
      <c r="C12" s="51">
        <f>C48</f>
        <v>0</v>
      </c>
      <c r="D12" s="51">
        <f>D48</f>
        <v>0</v>
      </c>
      <c r="E12" s="51">
        <f>E48</f>
        <v>0</v>
      </c>
      <c r="G12" s="61"/>
      <c r="H12" s="61"/>
      <c r="I12" s="61"/>
      <c r="K12" s="62"/>
      <c r="L12" s="62"/>
      <c r="M12" s="62"/>
    </row>
    <row r="13" spans="2:13" ht="12.75">
      <c r="B13" s="6"/>
      <c r="C13" s="51"/>
      <c r="D13" s="51"/>
      <c r="E13" s="51"/>
      <c r="G13" s="61"/>
      <c r="H13" s="61"/>
      <c r="I13" s="61"/>
      <c r="K13" s="62"/>
      <c r="L13" s="62"/>
      <c r="M13" s="62"/>
    </row>
    <row r="14" spans="2:13" ht="15">
      <c r="B14" s="6" t="s">
        <v>41</v>
      </c>
      <c r="C14" s="50">
        <f>SUM(C15:C16)</f>
        <v>243041230</v>
      </c>
      <c r="D14" s="50">
        <f>SUM(D15:D16)</f>
        <v>240539813.99999997</v>
      </c>
      <c r="E14" s="50">
        <f>SUM(E15:E16)</f>
        <v>236923329.88</v>
      </c>
      <c r="G14" s="61"/>
      <c r="H14" s="61"/>
      <c r="I14" s="61"/>
      <c r="K14" s="62"/>
      <c r="L14" s="62"/>
      <c r="M14" s="62"/>
    </row>
    <row r="15" spans="2:13" ht="12.75">
      <c r="B15" s="7" t="s">
        <v>11</v>
      </c>
      <c r="C15" s="51">
        <v>243041230</v>
      </c>
      <c r="D15" s="51">
        <f>240856949.98-1528968.33</f>
        <v>239327981.64999998</v>
      </c>
      <c r="E15" s="51">
        <f>237280465.86-1568968.33</f>
        <v>235711497.53</v>
      </c>
      <c r="G15" s="61"/>
      <c r="H15" s="61"/>
      <c r="I15" s="61"/>
      <c r="K15" s="62"/>
      <c r="L15" s="62"/>
      <c r="M15" s="62"/>
    </row>
    <row r="16" spans="2:13" ht="12.75">
      <c r="B16" s="7" t="s">
        <v>12</v>
      </c>
      <c r="C16" s="51">
        <v>0</v>
      </c>
      <c r="D16" s="51">
        <f>1777972.56-566140.21</f>
        <v>1211832.35</v>
      </c>
      <c r="E16" s="51">
        <f>1777972.56-566140.21</f>
        <v>1211832.35</v>
      </c>
      <c r="G16" s="61"/>
      <c r="H16" s="61"/>
      <c r="I16" s="61"/>
      <c r="K16" s="62"/>
      <c r="L16" s="62"/>
      <c r="M16" s="62"/>
    </row>
    <row r="17" spans="2:13" ht="12.75">
      <c r="B17" s="8"/>
      <c r="C17" s="51"/>
      <c r="D17" s="51"/>
      <c r="E17" s="51"/>
      <c r="G17" s="61"/>
      <c r="H17" s="61"/>
      <c r="I17" s="61"/>
      <c r="K17" s="62"/>
      <c r="L17" s="62"/>
      <c r="M17" s="62"/>
    </row>
    <row r="18" spans="2:13" ht="12.75">
      <c r="B18" s="6" t="s">
        <v>13</v>
      </c>
      <c r="C18" s="52"/>
      <c r="D18" s="50">
        <f>SUM(D19:D20)</f>
        <v>2095108.54</v>
      </c>
      <c r="E18" s="50">
        <f>SUM(E19:E20)</f>
        <v>2135108.54</v>
      </c>
      <c r="G18" s="61"/>
      <c r="H18" s="61"/>
      <c r="I18" s="61"/>
      <c r="K18" s="62"/>
      <c r="L18" s="62"/>
      <c r="M18" s="62"/>
    </row>
    <row r="19" spans="2:13" ht="12.75">
      <c r="B19" s="7" t="s">
        <v>14</v>
      </c>
      <c r="C19" s="52"/>
      <c r="D19" s="51">
        <v>1528968.33</v>
      </c>
      <c r="E19" s="51">
        <v>1568968.33</v>
      </c>
      <c r="G19" s="61"/>
      <c r="H19" s="61"/>
      <c r="I19" s="61"/>
      <c r="K19" s="62"/>
      <c r="L19" s="62"/>
      <c r="M19" s="62"/>
    </row>
    <row r="20" spans="2:13" ht="12.75">
      <c r="B20" s="7" t="s">
        <v>15</v>
      </c>
      <c r="C20" s="52"/>
      <c r="D20" s="51">
        <v>566140.21</v>
      </c>
      <c r="E20" s="51">
        <v>566140.21</v>
      </c>
      <c r="G20" s="61"/>
      <c r="H20" s="61"/>
      <c r="I20" s="61"/>
      <c r="K20" s="62"/>
      <c r="L20" s="62"/>
      <c r="M20" s="62"/>
    </row>
    <row r="21" spans="2:13" ht="12.75">
      <c r="B21" s="8"/>
      <c r="C21" s="51"/>
      <c r="D21" s="51"/>
      <c r="E21" s="51"/>
      <c r="G21" s="61"/>
      <c r="H21" s="61"/>
      <c r="I21" s="61"/>
      <c r="K21" s="62"/>
      <c r="L21" s="62"/>
      <c r="M21" s="62"/>
    </row>
    <row r="22" spans="2:13" ht="12.75">
      <c r="B22" s="6" t="s">
        <v>16</v>
      </c>
      <c r="C22" s="50">
        <f>C9-C14+C18</f>
        <v>0</v>
      </c>
      <c r="D22" s="53">
        <f>D9-D14+D18</f>
        <v>7713747.640000024</v>
      </c>
      <c r="E22" s="53">
        <f>E9-E14+E18</f>
        <v>11370231.759999998</v>
      </c>
      <c r="G22" s="61"/>
      <c r="H22" s="61"/>
      <c r="I22" s="61"/>
      <c r="K22" s="62"/>
      <c r="L22" s="62"/>
      <c r="M22" s="62"/>
    </row>
    <row r="23" spans="2:13" ht="12.75">
      <c r="B23" s="6"/>
      <c r="C23" s="51"/>
      <c r="D23" s="54"/>
      <c r="E23" s="54"/>
      <c r="G23" s="61"/>
      <c r="H23" s="61"/>
      <c r="I23" s="61"/>
      <c r="K23" s="62"/>
      <c r="L23" s="62"/>
      <c r="M23" s="62"/>
    </row>
    <row r="24" spans="2:13" ht="12.75">
      <c r="B24" s="6" t="s">
        <v>17</v>
      </c>
      <c r="C24" s="50">
        <f>C22-C12</f>
        <v>0</v>
      </c>
      <c r="D24" s="53">
        <f>D22-D12</f>
        <v>7713747.640000024</v>
      </c>
      <c r="E24" s="53">
        <f>E22-E12</f>
        <v>11370231.759999998</v>
      </c>
      <c r="G24" s="61"/>
      <c r="H24" s="61"/>
      <c r="I24" s="61"/>
      <c r="K24" s="62"/>
      <c r="L24" s="62"/>
      <c r="M24" s="62"/>
    </row>
    <row r="25" spans="2:13" ht="12.75">
      <c r="B25" s="6"/>
      <c r="C25" s="51"/>
      <c r="D25" s="54"/>
      <c r="E25" s="54"/>
      <c r="G25" s="61"/>
      <c r="H25" s="61"/>
      <c r="I25" s="61"/>
      <c r="K25" s="62"/>
      <c r="L25" s="62"/>
      <c r="M25" s="62"/>
    </row>
    <row r="26" spans="2:13" ht="25.5">
      <c r="B26" s="6" t="s">
        <v>18</v>
      </c>
      <c r="C26" s="50">
        <f>C24-C18</f>
        <v>0</v>
      </c>
      <c r="D26" s="50">
        <f>D24-D18</f>
        <v>5618639.100000024</v>
      </c>
      <c r="E26" s="50">
        <f>E24-E18</f>
        <v>9235123.219999999</v>
      </c>
      <c r="G26" s="61"/>
      <c r="H26" s="61"/>
      <c r="I26" s="61"/>
      <c r="K26" s="62"/>
      <c r="L26" s="62"/>
      <c r="M26" s="62"/>
    </row>
    <row r="27" spans="2:5" ht="13.5" thickBot="1">
      <c r="B27" s="9"/>
      <c r="C27" s="10"/>
      <c r="D27" s="10"/>
      <c r="E27" s="10"/>
    </row>
    <row r="28" spans="2:5" ht="34.5" customHeight="1" thickBot="1">
      <c r="B28" s="36"/>
      <c r="C28" s="36"/>
      <c r="D28" s="36"/>
      <c r="E28" s="36"/>
    </row>
    <row r="29" spans="2:5" ht="13.5" thickBot="1">
      <c r="B29" s="11" t="s">
        <v>19</v>
      </c>
      <c r="C29" s="12" t="s">
        <v>20</v>
      </c>
      <c r="D29" s="12" t="s">
        <v>4</v>
      </c>
      <c r="E29" s="12" t="s">
        <v>21</v>
      </c>
    </row>
    <row r="30" spans="2:5" ht="12.75">
      <c r="B30" s="5"/>
      <c r="C30" s="51"/>
      <c r="D30" s="51"/>
      <c r="E30" s="51"/>
    </row>
    <row r="31" spans="2:5" ht="12.75">
      <c r="B31" s="6" t="s">
        <v>22</v>
      </c>
      <c r="C31" s="50">
        <f>SUM(C32:C33)</f>
        <v>0</v>
      </c>
      <c r="D31" s="53">
        <f>SUM(D32:D33)</f>
        <v>0</v>
      </c>
      <c r="E31" s="53">
        <f>SUM(E32:E33)</f>
        <v>0</v>
      </c>
    </row>
    <row r="32" spans="2:5" ht="12.75">
      <c r="B32" s="7" t="s">
        <v>23</v>
      </c>
      <c r="C32" s="51"/>
      <c r="D32" s="54"/>
      <c r="E32" s="54"/>
    </row>
    <row r="33" spans="2:5" ht="12.75">
      <c r="B33" s="7" t="s">
        <v>24</v>
      </c>
      <c r="C33" s="51"/>
      <c r="D33" s="54"/>
      <c r="E33" s="54"/>
    </row>
    <row r="34" spans="2:5" ht="12.75">
      <c r="B34" s="6"/>
      <c r="C34" s="51"/>
      <c r="D34" s="51"/>
      <c r="E34" s="51"/>
    </row>
    <row r="35" spans="2:5" ht="12.75">
      <c r="B35" s="6" t="s">
        <v>42</v>
      </c>
      <c r="C35" s="50">
        <f>C26-C31</f>
        <v>0</v>
      </c>
      <c r="D35" s="50">
        <f>D26-D31</f>
        <v>5618639.100000024</v>
      </c>
      <c r="E35" s="50">
        <f>E26-E31</f>
        <v>9235123.219999999</v>
      </c>
    </row>
    <row r="36" spans="2:5" ht="13.5" thickBot="1">
      <c r="B36" s="13"/>
      <c r="C36" s="55"/>
      <c r="D36" s="55"/>
      <c r="E36" s="55"/>
    </row>
    <row r="37" spans="2:5" ht="34.5" customHeight="1" thickBot="1">
      <c r="B37" s="14"/>
      <c r="C37" s="14"/>
      <c r="D37" s="14"/>
      <c r="E37" s="14"/>
    </row>
    <row r="38" spans="2:5" ht="12.75">
      <c r="B38" s="30" t="s">
        <v>19</v>
      </c>
      <c r="C38" s="34" t="s">
        <v>25</v>
      </c>
      <c r="D38" s="32" t="s">
        <v>4</v>
      </c>
      <c r="E38" s="15" t="s">
        <v>5</v>
      </c>
    </row>
    <row r="39" spans="2:5" ht="13.5" thickBot="1">
      <c r="B39" s="31"/>
      <c r="C39" s="35"/>
      <c r="D39" s="33"/>
      <c r="E39" s="16" t="s">
        <v>21</v>
      </c>
    </row>
    <row r="40" spans="2:5" ht="12.75">
      <c r="B40" s="17"/>
      <c r="C40" s="18"/>
      <c r="D40" s="18"/>
      <c r="E40" s="18"/>
    </row>
    <row r="41" spans="2:5" ht="12.75">
      <c r="B41" s="19" t="s">
        <v>26</v>
      </c>
      <c r="C41" s="20">
        <f>SUM(C42:C43)</f>
        <v>0</v>
      </c>
      <c r="D41" s="20">
        <f>SUM(D42:D43)</f>
        <v>0</v>
      </c>
      <c r="E41" s="20">
        <f>SUM(E42:E43)</f>
        <v>0</v>
      </c>
    </row>
    <row r="42" spans="2:5" ht="12.75">
      <c r="B42" s="21" t="s">
        <v>27</v>
      </c>
      <c r="C42" s="18"/>
      <c r="D42" s="22"/>
      <c r="E42" s="22"/>
    </row>
    <row r="43" spans="2:5" ht="12.75">
      <c r="B43" s="21" t="s">
        <v>28</v>
      </c>
      <c r="C43" s="18"/>
      <c r="D43" s="22"/>
      <c r="E43" s="22"/>
    </row>
    <row r="44" spans="2:5" ht="12.75">
      <c r="B44" s="19" t="s">
        <v>29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21" t="s">
        <v>30</v>
      </c>
      <c r="C45" s="57"/>
      <c r="D45" s="58"/>
      <c r="E45" s="58"/>
    </row>
    <row r="46" spans="2:5" ht="12.75">
      <c r="B46" s="21" t="s">
        <v>31</v>
      </c>
      <c r="C46" s="57"/>
      <c r="D46" s="58"/>
      <c r="E46" s="58"/>
    </row>
    <row r="47" spans="2:5" ht="12.75">
      <c r="B47" s="19"/>
      <c r="C47" s="57"/>
      <c r="D47" s="57"/>
      <c r="E47" s="57"/>
    </row>
    <row r="48" spans="2:5" ht="12.75">
      <c r="B48" s="19" t="s">
        <v>32</v>
      </c>
      <c r="C48" s="56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23"/>
      <c r="C49" s="24"/>
      <c r="D49" s="23"/>
      <c r="E49" s="23"/>
    </row>
    <row r="50" spans="2:5" ht="34.5" customHeight="1" thickBot="1">
      <c r="B50" s="14"/>
      <c r="C50" s="14"/>
      <c r="D50" s="14"/>
      <c r="E50" s="14"/>
    </row>
    <row r="51" spans="2:5" ht="12.75">
      <c r="B51" s="30" t="s">
        <v>19</v>
      </c>
      <c r="C51" s="15" t="s">
        <v>2</v>
      </c>
      <c r="D51" s="32" t="s">
        <v>4</v>
      </c>
      <c r="E51" s="15" t="s">
        <v>5</v>
      </c>
    </row>
    <row r="52" spans="2:5" ht="13.5" thickBot="1">
      <c r="B52" s="31"/>
      <c r="C52" s="16" t="s">
        <v>20</v>
      </c>
      <c r="D52" s="33"/>
      <c r="E52" s="16" t="s">
        <v>21</v>
      </c>
    </row>
    <row r="53" spans="2:5" ht="12.75">
      <c r="B53" s="17"/>
      <c r="C53" s="18"/>
      <c r="D53" s="18"/>
      <c r="E53" s="18"/>
    </row>
    <row r="54" spans="2:14" ht="12.75">
      <c r="B54" s="22" t="s">
        <v>33</v>
      </c>
      <c r="C54" s="57">
        <f>C10</f>
        <v>243041230</v>
      </c>
      <c r="D54" s="58">
        <f>D10</f>
        <v>244946620.67</v>
      </c>
      <c r="E54" s="58">
        <f>E10</f>
        <v>244946620.67</v>
      </c>
      <c r="L54" s="63"/>
      <c r="M54" s="63"/>
      <c r="N54" s="63"/>
    </row>
    <row r="55" spans="2:14" ht="12.75">
      <c r="B55" s="22"/>
      <c r="C55" s="57"/>
      <c r="D55" s="58"/>
      <c r="E55" s="58"/>
      <c r="L55" s="63"/>
      <c r="M55" s="63"/>
      <c r="N55" s="63"/>
    </row>
    <row r="56" spans="2:14" ht="12.75">
      <c r="B56" s="25" t="s">
        <v>34</v>
      </c>
      <c r="C56" s="57">
        <f>C42-C45</f>
        <v>0</v>
      </c>
      <c r="D56" s="58">
        <f>D42-D45</f>
        <v>0</v>
      </c>
      <c r="E56" s="58">
        <f>E42-E45</f>
        <v>0</v>
      </c>
      <c r="L56" s="63"/>
      <c r="M56" s="63"/>
      <c r="N56" s="63"/>
    </row>
    <row r="57" spans="2:14" ht="12.75">
      <c r="B57" s="21" t="s">
        <v>27</v>
      </c>
      <c r="C57" s="57">
        <f>C42</f>
        <v>0</v>
      </c>
      <c r="D57" s="58">
        <f>D42</f>
        <v>0</v>
      </c>
      <c r="E57" s="58">
        <f>E42</f>
        <v>0</v>
      </c>
      <c r="L57" s="63"/>
      <c r="M57" s="63"/>
      <c r="N57" s="63"/>
    </row>
    <row r="58" spans="2:14" ht="12.75">
      <c r="B58" s="21" t="s">
        <v>30</v>
      </c>
      <c r="C58" s="57">
        <f>C45</f>
        <v>0</v>
      </c>
      <c r="D58" s="58">
        <f>D45</f>
        <v>0</v>
      </c>
      <c r="E58" s="58">
        <f>E45</f>
        <v>0</v>
      </c>
      <c r="L58" s="63"/>
      <c r="M58" s="63"/>
      <c r="N58" s="63"/>
    </row>
    <row r="59" spans="2:14" ht="12.75">
      <c r="B59" s="26"/>
      <c r="C59" s="57"/>
      <c r="D59" s="58"/>
      <c r="E59" s="58"/>
      <c r="L59" s="63"/>
      <c r="M59" s="63"/>
      <c r="N59" s="63"/>
    </row>
    <row r="60" spans="2:14" ht="12.75">
      <c r="B60" s="26" t="s">
        <v>11</v>
      </c>
      <c r="C60" s="57">
        <f>C15</f>
        <v>243041230</v>
      </c>
      <c r="D60" s="57">
        <f>D15</f>
        <v>239327981.64999998</v>
      </c>
      <c r="E60" s="57">
        <f>E15</f>
        <v>235711497.53</v>
      </c>
      <c r="L60" s="63"/>
      <c r="M60" s="63"/>
      <c r="N60" s="63"/>
    </row>
    <row r="61" spans="2:14" ht="12.75">
      <c r="B61" s="26"/>
      <c r="C61" s="57"/>
      <c r="D61" s="57"/>
      <c r="E61" s="57"/>
      <c r="L61" s="63"/>
      <c r="M61" s="63"/>
      <c r="N61" s="63"/>
    </row>
    <row r="62" spans="2:14" ht="12.75">
      <c r="B62" s="26" t="s">
        <v>14</v>
      </c>
      <c r="C62" s="60"/>
      <c r="D62" s="57">
        <f>D19</f>
        <v>1528968.33</v>
      </c>
      <c r="E62" s="57">
        <f>E19</f>
        <v>1568968.33</v>
      </c>
      <c r="L62" s="63"/>
      <c r="M62" s="63"/>
      <c r="N62" s="63"/>
    </row>
    <row r="63" spans="2:14" ht="12.75">
      <c r="B63" s="26"/>
      <c r="C63" s="57"/>
      <c r="D63" s="57"/>
      <c r="E63" s="57"/>
      <c r="L63" s="63"/>
      <c r="M63" s="63"/>
      <c r="N63" s="63"/>
    </row>
    <row r="64" spans="2:14" ht="12.75">
      <c r="B64" s="27" t="s">
        <v>35</v>
      </c>
      <c r="C64" s="56">
        <f>C54+C56-C60+C62</f>
        <v>0</v>
      </c>
      <c r="D64" s="59">
        <f>D54+D56-D60+D62</f>
        <v>7147607.350000011</v>
      </c>
      <c r="E64" s="59">
        <f>E54+E56-E60+E62</f>
        <v>10804091.469999986</v>
      </c>
      <c r="L64" s="63"/>
      <c r="M64" s="63"/>
      <c r="N64" s="63"/>
    </row>
    <row r="65" spans="2:14" ht="12.75">
      <c r="B65" s="27"/>
      <c r="C65" s="56"/>
      <c r="D65" s="59"/>
      <c r="E65" s="59"/>
      <c r="L65" s="63"/>
      <c r="M65" s="63"/>
      <c r="N65" s="63"/>
    </row>
    <row r="66" spans="2:14" ht="25.5">
      <c r="B66" s="28" t="s">
        <v>36</v>
      </c>
      <c r="C66" s="56">
        <f>C64-C56</f>
        <v>0</v>
      </c>
      <c r="D66" s="59">
        <f>D64-D56</f>
        <v>7147607.350000011</v>
      </c>
      <c r="E66" s="59">
        <f>E64-E56</f>
        <v>10804091.469999986</v>
      </c>
      <c r="L66" s="63"/>
      <c r="M66" s="63"/>
      <c r="N66" s="63"/>
    </row>
    <row r="67" spans="2:5" ht="13.5" thickBot="1">
      <c r="B67" s="23"/>
      <c r="C67" s="24"/>
      <c r="D67" s="23"/>
      <c r="E67" s="23"/>
    </row>
    <row r="68" spans="2:5" ht="34.5" customHeight="1" thickBot="1">
      <c r="B68" s="14"/>
      <c r="C68" s="14"/>
      <c r="D68" s="14"/>
      <c r="E68" s="14"/>
    </row>
    <row r="69" spans="2:5" ht="12.75">
      <c r="B69" s="30" t="s">
        <v>19</v>
      </c>
      <c r="C69" s="34" t="s">
        <v>25</v>
      </c>
      <c r="D69" s="32" t="s">
        <v>4</v>
      </c>
      <c r="E69" s="15" t="s">
        <v>5</v>
      </c>
    </row>
    <row r="70" spans="2:5" ht="13.5" thickBot="1">
      <c r="B70" s="31"/>
      <c r="C70" s="35"/>
      <c r="D70" s="33"/>
      <c r="E70" s="16" t="s">
        <v>21</v>
      </c>
    </row>
    <row r="71" spans="2:5" ht="12.75">
      <c r="B71" s="17"/>
      <c r="C71" s="18"/>
      <c r="D71" s="18"/>
      <c r="E71" s="18"/>
    </row>
    <row r="72" spans="2:13" ht="12.75">
      <c r="B72" s="22" t="s">
        <v>9</v>
      </c>
      <c r="C72" s="57">
        <f>C11</f>
        <v>0</v>
      </c>
      <c r="D72" s="58">
        <f>D11</f>
        <v>1211832.43</v>
      </c>
      <c r="E72" s="58">
        <f>E11</f>
        <v>1211832.43</v>
      </c>
      <c r="G72" s="61"/>
      <c r="H72" s="61"/>
      <c r="I72" s="61"/>
      <c r="K72" s="62"/>
      <c r="L72" s="62"/>
      <c r="M72" s="62"/>
    </row>
    <row r="73" spans="2:13" ht="12.75">
      <c r="B73" s="22"/>
      <c r="C73" s="57"/>
      <c r="D73" s="58"/>
      <c r="E73" s="58"/>
      <c r="G73" s="61"/>
      <c r="H73" s="61"/>
      <c r="I73" s="61"/>
      <c r="K73" s="62"/>
      <c r="L73" s="62"/>
      <c r="M73" s="62"/>
    </row>
    <row r="74" spans="2:13" ht="25.5">
      <c r="B74" s="29" t="s">
        <v>37</v>
      </c>
      <c r="C74" s="57">
        <f>C75-C76</f>
        <v>0</v>
      </c>
      <c r="D74" s="58">
        <f>D75-D76</f>
        <v>0</v>
      </c>
      <c r="E74" s="58">
        <f>E75-E76</f>
        <v>0</v>
      </c>
      <c r="G74" s="61"/>
      <c r="H74" s="61"/>
      <c r="I74" s="61"/>
      <c r="K74" s="62"/>
      <c r="L74" s="62"/>
      <c r="M74" s="62"/>
    </row>
    <row r="75" spans="2:13" ht="12.75">
      <c r="B75" s="21" t="s">
        <v>28</v>
      </c>
      <c r="C75" s="57">
        <f>C43</f>
        <v>0</v>
      </c>
      <c r="D75" s="58">
        <f>D43</f>
        <v>0</v>
      </c>
      <c r="E75" s="58">
        <f>E43</f>
        <v>0</v>
      </c>
      <c r="G75" s="61"/>
      <c r="H75" s="61"/>
      <c r="I75" s="61"/>
      <c r="K75" s="62"/>
      <c r="L75" s="62"/>
      <c r="M75" s="62"/>
    </row>
    <row r="76" spans="2:13" ht="12.75">
      <c r="B76" s="21" t="s">
        <v>31</v>
      </c>
      <c r="C76" s="57">
        <f>C46</f>
        <v>0</v>
      </c>
      <c r="D76" s="58">
        <f>D46</f>
        <v>0</v>
      </c>
      <c r="E76" s="58">
        <f>E46</f>
        <v>0</v>
      </c>
      <c r="G76" s="61"/>
      <c r="H76" s="61"/>
      <c r="I76" s="61"/>
      <c r="K76" s="62"/>
      <c r="L76" s="62"/>
      <c r="M76" s="62"/>
    </row>
    <row r="77" spans="2:13" ht="12.75">
      <c r="B77" s="26"/>
      <c r="C77" s="57"/>
      <c r="D77" s="58"/>
      <c r="E77" s="58"/>
      <c r="G77" s="61"/>
      <c r="H77" s="61"/>
      <c r="I77" s="61"/>
      <c r="K77" s="62"/>
      <c r="L77" s="62"/>
      <c r="M77" s="62"/>
    </row>
    <row r="78" spans="2:13" ht="12.75">
      <c r="B78" s="26" t="s">
        <v>38</v>
      </c>
      <c r="C78" s="57">
        <f>C16</f>
        <v>0</v>
      </c>
      <c r="D78" s="57">
        <f>D16</f>
        <v>1211832.35</v>
      </c>
      <c r="E78" s="57">
        <f>E16</f>
        <v>1211832.35</v>
      </c>
      <c r="G78" s="61"/>
      <c r="H78" s="61"/>
      <c r="I78" s="61"/>
      <c r="K78" s="62"/>
      <c r="L78" s="62"/>
      <c r="M78" s="62"/>
    </row>
    <row r="79" spans="2:13" ht="12.75">
      <c r="B79" s="26"/>
      <c r="C79" s="57"/>
      <c r="D79" s="57"/>
      <c r="E79" s="57"/>
      <c r="G79" s="61"/>
      <c r="H79" s="61"/>
      <c r="I79" s="61"/>
      <c r="K79" s="62"/>
      <c r="L79" s="62"/>
      <c r="M79" s="62"/>
    </row>
    <row r="80" spans="2:13" ht="12.75">
      <c r="B80" s="26" t="s">
        <v>15</v>
      </c>
      <c r="C80" s="60"/>
      <c r="D80" s="57">
        <f>D20</f>
        <v>566140.21</v>
      </c>
      <c r="E80" s="57">
        <f>E20</f>
        <v>566140.21</v>
      </c>
      <c r="G80" s="61"/>
      <c r="H80" s="61"/>
      <c r="I80" s="61"/>
      <c r="K80" s="62"/>
      <c r="L80" s="62"/>
      <c r="M80" s="62"/>
    </row>
    <row r="81" spans="2:13" ht="12.75">
      <c r="B81" s="26"/>
      <c r="C81" s="57"/>
      <c r="D81" s="57"/>
      <c r="E81" s="57"/>
      <c r="G81" s="61"/>
      <c r="H81" s="61"/>
      <c r="I81" s="61"/>
      <c r="K81" s="62"/>
      <c r="L81" s="62"/>
      <c r="M81" s="62"/>
    </row>
    <row r="82" spans="2:13" ht="12.75">
      <c r="B82" s="27" t="s">
        <v>39</v>
      </c>
      <c r="C82" s="56">
        <f>C72+C74-C78+C80</f>
        <v>0</v>
      </c>
      <c r="D82" s="59">
        <f>D72+D74-D78+D80</f>
        <v>566140.2899999998</v>
      </c>
      <c r="E82" s="59">
        <f>E72+E74-E78+E80</f>
        <v>566140.2899999998</v>
      </c>
      <c r="G82" s="61"/>
      <c r="H82" s="61"/>
      <c r="I82" s="61"/>
      <c r="K82" s="62"/>
      <c r="L82" s="62"/>
      <c r="M82" s="62"/>
    </row>
    <row r="83" spans="2:13" ht="12.75">
      <c r="B83" s="27"/>
      <c r="C83" s="56"/>
      <c r="D83" s="59"/>
      <c r="E83" s="59"/>
      <c r="G83" s="61"/>
      <c r="H83" s="61"/>
      <c r="I83" s="61"/>
      <c r="K83" s="62"/>
      <c r="L83" s="62"/>
      <c r="M83" s="62"/>
    </row>
    <row r="84" spans="2:13" ht="25.5">
      <c r="B84" s="28" t="s">
        <v>40</v>
      </c>
      <c r="C84" s="56">
        <f>C82-C74</f>
        <v>0</v>
      </c>
      <c r="D84" s="59">
        <f>D82-D74</f>
        <v>566140.2899999998</v>
      </c>
      <c r="E84" s="59">
        <f>E82-E74</f>
        <v>566140.2899999998</v>
      </c>
      <c r="G84" s="61"/>
      <c r="H84" s="61"/>
      <c r="I84" s="61"/>
      <c r="K84" s="62"/>
      <c r="L84" s="62"/>
      <c r="M84" s="62"/>
    </row>
    <row r="85" spans="2:11" ht="13.5" thickBot="1">
      <c r="B85" s="23"/>
      <c r="C85" s="24"/>
      <c r="D85" s="23"/>
      <c r="E85" s="23"/>
      <c r="K85" s="62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2016-12-20T19:32:28Z</cp:lastPrinted>
  <dcterms:created xsi:type="dcterms:W3CDTF">2016-10-11T20:00:09Z</dcterms:created>
  <dcterms:modified xsi:type="dcterms:W3CDTF">2021-02-19T22:16:52Z</dcterms:modified>
  <cp:category/>
  <cp:version/>
  <cp:contentType/>
  <cp:contentStatus/>
</cp:coreProperties>
</file>