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312" windowWidth="19875" windowHeight="7200" activeTab="0"/>
  </bookViews>
  <sheets>
    <sheet name="1_Gto_Cat_Prog" sheetId="1" r:id="rId1"/>
  </sheets>
  <definedNames>
    <definedName name="_xlnm.Print_Area" localSheetId="0">'1_Gto_Cat_Prog'!$A$1:$K$48</definedName>
  </definedNames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<sst xmlns="http://schemas.openxmlformats.org/spreadsheetml/2006/main" count="48" uniqueCount="48">
  <si>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</si>
  <si>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</si>
  <si>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</si>
  <si>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</si>
  <si>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</si>
  <si>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</si>
  <si>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</si>
  <si>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</si>
  <si>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</si>
  <si>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</si>
  <si>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</si>
  <si>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</si>
  <si>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</si>
  <si>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</si>
  <si>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</si>
  <si>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</si>
  <si>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</si>
  <si>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</si>
  <si>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</si>
  <si>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</si>
  <si>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</si>
  <si>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</si>
  <si>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</si>
  <si>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</si>
  <si>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</si>
  <si>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</si>
  <si>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</si>
  <si>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</si>
  <si>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</si>
  <si>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</si>
  <si>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</si>
  <si>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</si>
  <si>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</si>
  <si>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</si>
  <si>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</si>
  <si>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</si>
  <si>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</si>
  <si>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</si>
  <si>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</si>
  <si>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</si>
  <si>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</si>
  <si>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</si>
  <si>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Poder Legislativo del Estado de Campeche</t>
  </si>
  <si>
    <t>Del 1 de Enero al 31 de Diciembre de 2021</t>
  </si>
  <si>
    <t>LIC. ALBERTO RAMÓN GONZÁLEZ FLORES</t>
  </si>
  <si>
    <t>SECRETARIO GENERAL DEL H. CONGRESO DEL ESTADO DE CAMPECHE</t>
  </si>
  <si>
    <t>C.P. MARIA DEL CARMEN DE LOS REMEDIOS ENRIQUEZ LOMELI</t>
  </si>
  <si>
    <t>ENCARGADA DEL DESPACHO DE LA DIRECCION DE FINANZAS DEL H. CONGRESO DEL ESTADO DE CAMPECHE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</si>
</sst>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164" fontId="41" fillId="34" borderId="10" xfId="47" applyNumberFormat="1" applyFont="1" applyFill="1" applyBorder="1" applyAlignment="1" applyProtection="1">
      <alignment horizontal="center"/>
      <protection/>
    </xf>
    <xf numFmtId="164" fontId="41" fillId="34" borderId="0" xfId="47" applyNumberFormat="1" applyFont="1" applyFill="1" applyBorder="1" applyAlignment="1" applyProtection="1">
      <alignment horizontal="center"/>
      <protection/>
    </xf>
    <xf numFmtId="164" fontId="41" fillId="34" borderId="11" xfId="47" applyNumberFormat="1" applyFont="1" applyFill="1" applyBorder="1" applyAlignment="1" applyProtection="1">
      <alignment horizontal="center"/>
      <protection/>
    </xf>
    <xf numFmtId="164" fontId="41" fillId="34" borderId="12" xfId="47" applyNumberFormat="1" applyFont="1" applyFill="1" applyBorder="1" applyAlignment="1" applyProtection="1">
      <alignment horizontal="center" vertical="center"/>
      <protection/>
    </xf>
    <xf numFmtId="164" fontId="41" fillId="34" borderId="13" xfId="47" applyNumberFormat="1" applyFont="1" applyFill="1" applyBorder="1" applyAlignment="1" applyProtection="1">
      <alignment horizontal="center" vertical="center"/>
      <protection/>
    </xf>
    <xf numFmtId="164" fontId="41" fillId="34" borderId="14" xfId="47" applyNumberFormat="1" applyFont="1" applyFill="1" applyBorder="1" applyAlignment="1" applyProtection="1">
      <alignment horizontal="center" vertical="center"/>
      <protection/>
    </xf>
    <xf numFmtId="164" fontId="41" fillId="34" borderId="15" xfId="47" applyNumberFormat="1" applyFont="1" applyFill="1" applyBorder="1" applyAlignment="1" applyProtection="1">
      <alignment horizontal="center"/>
      <protection/>
    </xf>
    <xf numFmtId="164" fontId="41" fillId="34" borderId="16" xfId="47" applyNumberFormat="1" applyFont="1" applyFill="1" applyBorder="1" applyAlignment="1" applyProtection="1">
      <alignment horizontal="center"/>
      <protection/>
    </xf>
    <xf numFmtId="164" fontId="41" fillId="34" borderId="17" xfId="47" applyNumberFormat="1" applyFont="1" applyFill="1" applyBorder="1" applyAlignment="1" applyProtection="1">
      <alignment horizontal="center"/>
      <protection/>
    </xf>
    <xf numFmtId="164" fontId="41" fillId="34" borderId="18" xfId="47" applyNumberFormat="1" applyFont="1" applyFill="1" applyBorder="1" applyAlignment="1" applyProtection="1">
      <alignment horizontal="center" vertical="center"/>
      <protection/>
    </xf>
    <xf numFmtId="164" fontId="41" fillId="34" borderId="19" xfId="47" applyNumberFormat="1" applyFont="1" applyFill="1" applyBorder="1" applyAlignment="1" applyProtection="1">
      <alignment horizontal="center" vertical="center"/>
      <protection/>
    </xf>
    <xf numFmtId="164" fontId="41" fillId="34" borderId="0" xfId="47" applyNumberFormat="1" applyFont="1" applyFill="1" applyBorder="1" applyAlignment="1" applyProtection="1">
      <alignment horizontal="center" vertical="center"/>
      <protection/>
    </xf>
    <xf numFmtId="164" fontId="41" fillId="34" borderId="20" xfId="47" applyNumberFormat="1" applyFont="1" applyFill="1" applyBorder="1" applyAlignment="1" applyProtection="1">
      <alignment horizontal="center" vertical="center"/>
      <protection/>
    </xf>
    <xf numFmtId="164" fontId="41" fillId="34" borderId="18" xfId="47" applyNumberFormat="1" applyFont="1" applyFill="1" applyBorder="1" applyAlignment="1" applyProtection="1">
      <alignment horizontal="center" wrapText="1"/>
      <protection/>
    </xf>
    <xf numFmtId="164" fontId="41" fillId="34" borderId="18" xfId="47" applyNumberFormat="1" applyFont="1" applyFill="1" applyBorder="1" applyAlignment="1" applyProtection="1">
      <alignment horizontal="center" vertical="center" wrapText="1"/>
      <protection/>
    </xf>
    <xf numFmtId="164" fontId="41" fillId="34" borderId="12" xfId="47" applyNumberFormat="1" applyFont="1" applyFill="1" applyBorder="1" applyAlignment="1" applyProtection="1">
      <alignment horizontal="center" vertical="center" wrapText="1"/>
      <protection/>
    </xf>
    <xf numFmtId="164" fontId="41" fillId="34" borderId="21" xfId="47" applyNumberFormat="1" applyFont="1" applyFill="1" applyBorder="1" applyAlignment="1" applyProtection="1">
      <alignment horizontal="center" vertical="center"/>
      <protection/>
    </xf>
    <xf numFmtId="0" fontId="40" fillId="33" borderId="0" xfId="0" applyFont="1" applyFill="1" applyAlignment="1">
      <alignment wrapText="1"/>
    </xf>
    <xf numFmtId="164" fontId="41" fillId="34" borderId="22" xfId="47" applyNumberFormat="1" applyFont="1" applyFill="1" applyBorder="1" applyAlignment="1" applyProtection="1">
      <alignment horizontal="center" vertical="center"/>
      <protection/>
    </xf>
    <xf numFmtId="164" fontId="41" fillId="34" borderId="23" xfId="47" applyNumberFormat="1" applyFont="1" applyFill="1" applyBorder="1" applyAlignment="1" applyProtection="1">
      <alignment horizontal="center" vertical="center"/>
      <protection/>
    </xf>
    <xf numFmtId="164" fontId="41" fillId="34" borderId="24" xfId="47" applyNumberFormat="1" applyFont="1" applyFill="1" applyBorder="1" applyAlignment="1" applyProtection="1">
      <alignment horizontal="center" vertical="center"/>
      <protection/>
    </xf>
    <xf numFmtId="164" fontId="41" fillId="34" borderId="25" xfId="47" applyNumberFormat="1" applyFont="1" applyFill="1" applyBorder="1" applyAlignment="1" applyProtection="1">
      <alignment horizontal="center"/>
      <protection/>
    </xf>
    <xf numFmtId="164" fontId="41" fillId="34" borderId="15" xfId="47" applyNumberFormat="1" applyFont="1" applyFill="1" applyBorder="1" applyAlignment="1" applyProtection="1">
      <alignment horizontal="center"/>
      <protection/>
    </xf>
    <xf numFmtId="0" fontId="40" fillId="0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4" fontId="42" fillId="0" borderId="20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40" fillId="0" borderId="19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40" fillId="0" borderId="20" xfId="0" applyFont="1" applyFill="1" applyBorder="1" applyAlignment="1">
      <alignment horizontal="justify" vertical="center" wrapText="1"/>
    </xf>
    <xf numFmtId="4" fontId="42" fillId="0" borderId="20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Border="1" applyAlignment="1">
      <alignment horizontal="justify" vertical="center" wrapText="1"/>
    </xf>
    <xf numFmtId="0" fontId="40" fillId="0" borderId="20" xfId="0" applyFont="1" applyFill="1" applyBorder="1" applyAlignment="1">
      <alignment horizontal="justify" vertical="center" wrapText="1"/>
    </xf>
    <xf numFmtId="4" fontId="4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21" xfId="0" applyNumberFormat="1" applyFont="1" applyFill="1" applyBorder="1" applyAlignment="1" applyProtection="1">
      <alignment horizontal="right" vertical="center" wrapText="1"/>
      <protection/>
    </xf>
    <xf numFmtId="4" fontId="40" fillId="33" borderId="21" xfId="0" applyNumberFormat="1" applyFont="1" applyFill="1" applyBorder="1" applyAlignment="1" applyProtection="1">
      <alignment horizontal="right" vertical="center" wrapText="1"/>
      <protection/>
    </xf>
    <xf numFmtId="4" fontId="42" fillId="0" borderId="26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left" vertical="center" wrapText="1" indent="3"/>
    </xf>
    <xf numFmtId="4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33" borderId="13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0" fillId="33" borderId="0" xfId="0" applyFont="1" applyFill="1" applyAlignment="1">
      <alignment horizontal="center"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164" fontId="41" fillId="34" borderId="27" xfId="47" applyNumberFormat="1" applyFont="1" applyFill="1" applyBorder="1" applyAlignment="1" applyProtection="1">
      <alignment horizontal="center"/>
      <protection locked="0"/>
    </xf>
    <xf numFmtId="164" fontId="41" fillId="34" borderId="13" xfId="47" applyNumberFormat="1" applyFont="1" applyFill="1" applyBorder="1" applyAlignment="1" applyProtection="1">
      <alignment horizontal="center"/>
      <protection locked="0"/>
    </xf>
    <xf numFmtId="164" fontId="41" fillId="34" borderId="28" xfId="47" applyNumberFormat="1" applyFont="1" applyFill="1" applyBorder="1" applyAlignment="1" applyProtection="1">
      <alignment horizontal="center"/>
      <protection locked="0"/>
    </xf>
    <xf numFmtId="0" fontId="42" fillId="0" borderId="22" xfId="0" applyFont="1" applyFill="1" applyBorder="1" applyAlignment="1">
      <alignment horizontal="justify" vertical="center" wrapText="1"/>
    </xf>
    <xf numFmtId="0" fontId="42" fillId="0" borderId="23" xfId="0" applyFont="1" applyFill="1" applyBorder="1" applyAlignment="1">
      <alignment horizontal="left" vertical="center" wrapText="1" indent="3"/>
    </xf>
    <xf numFmtId="0" fontId="42" fillId="0" borderId="24" xfId="0" applyFont="1" applyFill="1" applyBorder="1" applyAlignment="1">
      <alignment horizontal="left" vertical="center" wrapText="1" indent="3"/>
    </xf>
    <xf numFmtId="0" fontId="40" fillId="0" borderId="22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4" fontId="40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26" xfId="0" applyNumberFormat="1" applyFont="1" applyFill="1" applyBorder="1" applyAlignment="1" applyProtection="1">
      <alignment horizontal="right" vertical="center" wrapText="1"/>
      <protection/>
    </xf>
    <xf numFmtId="4" fontId="40" fillId="33" borderId="26" xfId="0" applyNumberFormat="1" applyFont="1" applyFill="1" applyBorder="1" applyAlignment="1" applyProtection="1">
      <alignment horizontal="right" vertical="center" wrapText="1"/>
      <protection/>
    </xf>
    <xf numFmtId="0" fontId="40" fillId="0" borderId="20" xfId="0" applyFont="1" applyFill="1" applyBorder="1" applyAlignment="1">
      <alignment horizontal="justify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showGridLines="0" tabSelected="1" view="pageBreakPreview" zoomScale="85" zoomScaleNormal="90" zoomScaleSheetLayoutView="85" workbookViewId="0" topLeftCell="A1">
      <selection activeCell="D16" sqref="D16"/>
    </sheetView>
  </sheetViews>
  <sheetFormatPr defaultColWidth="0" defaultRowHeight="15" zeroHeight="1"/>
  <cols>
    <col min="1" max="1" width="2.7109375" style="1" customWidth="1"/>
    <col min="2" max="2" width="2.421875" style="1" customWidth="1"/>
    <col min="3" max="3" width="2.7109375" style="1" customWidth="1"/>
    <col min="4" max="4" width="63.57421875" style="1" customWidth="1"/>
    <col min="5" max="10" width="18.421875" style="1" customWidth="1"/>
    <col min="11" max="11" width="2.8515625" style="1" customWidth="1"/>
    <col min="12" max="16384" width="11.421875" style="1" hidden="1" customWidth="1"/>
  </cols>
  <sheetData>
    <row r="1" ht="7.5" customHeight="1"/>
    <row r="2" spans="2:10" ht="15">
      <c r="B2" s="54" t="s">
        <v>42</v>
      </c>
      <c r="C2" s="55"/>
      <c r="D2" s="55"/>
      <c r="E2" s="55"/>
      <c r="F2" s="55"/>
      <c r="G2" s="55"/>
      <c r="H2" s="55"/>
      <c r="I2" s="55"/>
      <c r="J2" s="56"/>
    </row>
    <row r="3" spans="2:10" ht="15">
      <c r="B3" s="2" t="s">
        <v>0</v>
      </c>
      <c r="C3" s="3"/>
      <c r="D3" s="3"/>
      <c r="E3" s="3"/>
      <c r="F3" s="3"/>
      <c r="G3" s="3"/>
      <c r="H3" s="3"/>
      <c r="I3" s="3"/>
      <c r="J3" s="4"/>
    </row>
    <row r="4" spans="2:10" ht="15">
      <c r="B4" s="2" t="s">
        <v>43</v>
      </c>
      <c r="C4" s="3"/>
      <c r="D4" s="3"/>
      <c r="E4" s="3"/>
      <c r="F4" s="3"/>
      <c r="G4" s="3"/>
      <c r="H4" s="3"/>
      <c r="I4" s="3"/>
      <c r="J4" s="4"/>
    </row>
    <row r="5" ht="15"/>
    <row r="6" spans="2:10" ht="15">
      <c r="B6" s="5" t="s">
        <v>1</v>
      </c>
      <c r="C6" s="6"/>
      <c r="D6" s="7"/>
      <c r="E6" s="8" t="s">
        <v>2</v>
      </c>
      <c r="F6" s="9"/>
      <c r="G6" s="9"/>
      <c r="H6" s="9"/>
      <c r="I6" s="10"/>
      <c r="J6" s="11" t="s">
        <v>3</v>
      </c>
    </row>
    <row r="7" spans="2:10" s="19" customFormat="1" ht="30.75">
      <c r="B7" s="12"/>
      <c r="C7" s="13"/>
      <c r="D7" s="14"/>
      <c r="E7" s="15" t="s">
        <v>4</v>
      </c>
      <c r="F7" s="16" t="s">
        <v>5</v>
      </c>
      <c r="G7" s="16" t="s">
        <v>6</v>
      </c>
      <c r="H7" s="16" t="s">
        <v>7</v>
      </c>
      <c r="I7" s="17" t="s">
        <v>8</v>
      </c>
      <c r="J7" s="18"/>
    </row>
    <row r="8" spans="2:10" ht="15">
      <c r="B8" s="20"/>
      <c r="C8" s="21"/>
      <c r="D8" s="22"/>
      <c r="E8" s="23">
        <v>1</v>
      </c>
      <c r="F8" s="23">
        <v>2</v>
      </c>
      <c r="G8" s="23" t="s">
        <v>9</v>
      </c>
      <c r="H8" s="23">
        <v>4</v>
      </c>
      <c r="I8" s="24">
        <v>5</v>
      </c>
      <c r="J8" s="23" t="s">
        <v>10</v>
      </c>
    </row>
    <row r="9" spans="2:10" s="29" customFormat="1" ht="15">
      <c r="B9" s="25" t="s">
        <v>11</v>
      </c>
      <c r="C9" s="26"/>
      <c r="D9" s="27"/>
      <c r="E9" s="28">
        <f aca="true" t="shared" si="0" ref="E9:J9">SUM(E10,E13,E22,E26,E29,E34)</f>
        <v>242346479</v>
      </c>
      <c r="F9" s="28">
        <f t="shared" si="0"/>
        <v>6426935.51</v>
      </c>
      <c r="G9" s="28">
        <f t="shared" si="0"/>
        <v>248773414.51000002</v>
      </c>
      <c r="H9" s="28">
        <f t="shared" si="0"/>
        <v>242183221.66</v>
      </c>
      <c r="I9" s="28">
        <f t="shared" si="0"/>
        <v>238947761.37</v>
      </c>
      <c r="J9" s="28">
        <f t="shared" si="0"/>
        <v>6590192.850000016</v>
      </c>
    </row>
    <row r="10" spans="2:10" s="29" customFormat="1" ht="15">
      <c r="B10" s="30"/>
      <c r="C10" s="31" t="s">
        <v>12</v>
      </c>
      <c r="D10" s="32"/>
      <c r="E10" s="33">
        <f aca="true" t="shared" si="1" ref="E10:J10">SUM(E11:E12)</f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</row>
    <row r="11" spans="2:10" s="29" customFormat="1" ht="15">
      <c r="B11" s="30"/>
      <c r="C11" s="34"/>
      <c r="D11" s="35" t="s">
        <v>13</v>
      </c>
      <c r="E11" s="36"/>
      <c r="F11" s="37"/>
      <c r="G11" s="38"/>
      <c r="H11" s="37"/>
      <c r="I11" s="37"/>
      <c r="J11" s="39"/>
    </row>
    <row r="12" spans="2:10" s="29" customFormat="1" ht="15">
      <c r="B12" s="30"/>
      <c r="C12" s="34"/>
      <c r="D12" s="35" t="s">
        <v>14</v>
      </c>
      <c r="E12" s="36"/>
      <c r="F12" s="37"/>
      <c r="G12" s="38"/>
      <c r="H12" s="37"/>
      <c r="I12" s="37"/>
      <c r="J12" s="39"/>
    </row>
    <row r="13" spans="2:10" s="29" customFormat="1" ht="15">
      <c r="B13" s="30"/>
      <c r="C13" s="31" t="s">
        <v>15</v>
      </c>
      <c r="D13" s="32"/>
      <c r="E13" s="33">
        <f aca="true" t="shared" si="2" ref="E13:J13">SUM(E14:E21)</f>
        <v>242346479</v>
      </c>
      <c r="F13" s="33">
        <f t="shared" si="2"/>
        <v>6426935.51</v>
      </c>
      <c r="G13" s="33">
        <f t="shared" si="2"/>
        <v>248773414.51000002</v>
      </c>
      <c r="H13" s="33">
        <f t="shared" si="2"/>
        <v>242183221.66</v>
      </c>
      <c r="I13" s="33">
        <f t="shared" si="2"/>
        <v>238947761.37</v>
      </c>
      <c r="J13" s="33">
        <f t="shared" si="2"/>
        <v>6590192.850000016</v>
      </c>
    </row>
    <row r="14" spans="2:10" s="29" customFormat="1" ht="15">
      <c r="B14" s="30"/>
      <c r="C14" s="34"/>
      <c r="D14" s="35" t="s">
        <v>16</v>
      </c>
      <c r="E14" s="36">
        <v>195644184</v>
      </c>
      <c r="F14" s="37">
        <v>2150960.05</v>
      </c>
      <c r="G14" s="38">
        <f>SUM(E14:F14)</f>
        <v>197795144.05</v>
      </c>
      <c r="H14" s="37">
        <v>193153836</v>
      </c>
      <c r="I14" s="37">
        <v>190884612.33</v>
      </c>
      <c r="J14" s="39">
        <f>(G14-H14)</f>
        <v>4641308.050000012</v>
      </c>
    </row>
    <row r="15" spans="2:10" s="29" customFormat="1" ht="15">
      <c r="B15" s="30"/>
      <c r="C15" s="34"/>
      <c r="D15" s="35" t="s">
        <v>17</v>
      </c>
      <c r="E15" s="36"/>
      <c r="F15" s="37"/>
      <c r="G15" s="38"/>
      <c r="H15" s="37"/>
      <c r="I15" s="37"/>
      <c r="J15" s="39"/>
    </row>
    <row r="16" spans="2:10" s="29" customFormat="1" ht="15">
      <c r="B16" s="30"/>
      <c r="C16" s="34"/>
      <c r="D16" s="67" t="s">
        <v>18</v>
      </c>
      <c r="E16" s="36"/>
      <c r="F16" s="37"/>
      <c r="G16" s="38"/>
      <c r="H16" s="37"/>
      <c r="I16" s="37"/>
      <c r="J16" s="39"/>
    </row>
    <row r="17" spans="2:10" s="29" customFormat="1" ht="15">
      <c r="B17" s="30"/>
      <c r="C17" s="34"/>
      <c r="D17" s="35" t="s">
        <v>19</v>
      </c>
      <c r="E17" s="36"/>
      <c r="F17" s="37"/>
      <c r="G17" s="38"/>
      <c r="H17" s="37"/>
      <c r="I17" s="37"/>
      <c r="J17" s="39"/>
    </row>
    <row r="18" spans="2:10" s="29" customFormat="1" ht="15">
      <c r="B18" s="30"/>
      <c r="C18" s="34"/>
      <c r="D18" s="35" t="s">
        <v>20</v>
      </c>
      <c r="E18" s="36"/>
      <c r="F18" s="37"/>
      <c r="G18" s="38"/>
      <c r="H18" s="37"/>
      <c r="I18" s="37"/>
      <c r="J18" s="39"/>
    </row>
    <row r="19" spans="2:10" s="29" customFormat="1" ht="30.75">
      <c r="B19" s="30"/>
      <c r="C19" s="34"/>
      <c r="D19" s="35" t="s">
        <v>21</v>
      </c>
      <c r="E19" s="36"/>
      <c r="F19" s="37"/>
      <c r="G19" s="38"/>
      <c r="H19" s="37"/>
      <c r="I19" s="37"/>
      <c r="J19" s="39"/>
    </row>
    <row r="20" spans="2:10" s="29" customFormat="1" ht="15">
      <c r="B20" s="30"/>
      <c r="C20" s="34"/>
      <c r="D20" s="35" t="s">
        <v>22</v>
      </c>
      <c r="E20" s="36">
        <v>46702295</v>
      </c>
      <c r="F20" s="37">
        <v>4275975.46</v>
      </c>
      <c r="G20" s="38">
        <f>SUM(E20:F20)</f>
        <v>50978270.46</v>
      </c>
      <c r="H20" s="37">
        <v>49029385.66</v>
      </c>
      <c r="I20" s="37">
        <v>48063149.04</v>
      </c>
      <c r="J20" s="39">
        <f>(G20-H20)</f>
        <v>1948884.8000000045</v>
      </c>
    </row>
    <row r="21" spans="2:10" s="29" customFormat="1" ht="15">
      <c r="B21" s="30"/>
      <c r="C21" s="34"/>
      <c r="D21" s="35" t="s">
        <v>23</v>
      </c>
      <c r="E21" s="36"/>
      <c r="F21" s="37"/>
      <c r="G21" s="38"/>
      <c r="H21" s="37"/>
      <c r="I21" s="37"/>
      <c r="J21" s="39"/>
    </row>
    <row r="22" spans="2:10" s="29" customFormat="1" ht="15">
      <c r="B22" s="30"/>
      <c r="C22" s="31" t="s">
        <v>24</v>
      </c>
      <c r="D22" s="32"/>
      <c r="E22" s="33">
        <f aca="true" t="shared" si="3" ref="E22:J22">SUM(E23:E25)</f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</row>
    <row r="23" spans="2:10" s="29" customFormat="1" ht="30.75">
      <c r="B23" s="30"/>
      <c r="C23" s="34"/>
      <c r="D23" s="35" t="s">
        <v>25</v>
      </c>
      <c r="E23" s="36"/>
      <c r="F23" s="37"/>
      <c r="G23" s="38"/>
      <c r="H23" s="37"/>
      <c r="I23" s="37"/>
      <c r="J23" s="39"/>
    </row>
    <row r="24" spans="2:10" s="29" customFormat="1" ht="15">
      <c r="B24" s="30"/>
      <c r="C24" s="34"/>
      <c r="D24" s="35" t="s">
        <v>26</v>
      </c>
      <c r="E24" s="36"/>
      <c r="F24" s="37"/>
      <c r="G24" s="38"/>
      <c r="H24" s="37"/>
      <c r="I24" s="37"/>
      <c r="J24" s="39"/>
    </row>
    <row r="25" spans="2:10" s="29" customFormat="1" ht="15">
      <c r="B25" s="30"/>
      <c r="C25" s="34"/>
      <c r="D25" s="35" t="s">
        <v>27</v>
      </c>
      <c r="E25" s="36"/>
      <c r="F25" s="37"/>
      <c r="G25" s="38"/>
      <c r="H25" s="37"/>
      <c r="I25" s="37"/>
      <c r="J25" s="39"/>
    </row>
    <row r="26" spans="2:10" s="29" customFormat="1" ht="15">
      <c r="B26" s="30"/>
      <c r="C26" s="31" t="s">
        <v>28</v>
      </c>
      <c r="D26" s="32"/>
      <c r="E26" s="33">
        <f aca="true" t="shared" si="4" ref="E26:J26">SUM(E27:E28)</f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</row>
    <row r="27" spans="2:10" s="29" customFormat="1" ht="15">
      <c r="B27" s="30"/>
      <c r="C27" s="34"/>
      <c r="D27" s="35" t="s">
        <v>29</v>
      </c>
      <c r="E27" s="36"/>
      <c r="F27" s="37"/>
      <c r="G27" s="38"/>
      <c r="H27" s="37"/>
      <c r="I27" s="37"/>
      <c r="J27" s="39"/>
    </row>
    <row r="28" spans="2:10" s="29" customFormat="1" ht="15">
      <c r="B28" s="30"/>
      <c r="C28" s="34"/>
      <c r="D28" s="35" t="s">
        <v>30</v>
      </c>
      <c r="E28" s="36"/>
      <c r="F28" s="37"/>
      <c r="G28" s="38"/>
      <c r="H28" s="37"/>
      <c r="I28" s="37"/>
      <c r="J28" s="39"/>
    </row>
    <row r="29" spans="2:10" s="29" customFormat="1" ht="15">
      <c r="B29" s="30"/>
      <c r="C29" s="31" t="s">
        <v>31</v>
      </c>
      <c r="D29" s="32"/>
      <c r="E29" s="33">
        <f aca="true" t="shared" si="5" ref="E29:J29">SUM(E30:E33)</f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</row>
    <row r="30" spans="2:10" s="29" customFormat="1" ht="15">
      <c r="B30" s="30"/>
      <c r="C30" s="34"/>
      <c r="D30" s="35" t="s">
        <v>32</v>
      </c>
      <c r="E30" s="36"/>
      <c r="F30" s="37"/>
      <c r="G30" s="38"/>
      <c r="H30" s="37"/>
      <c r="I30" s="37"/>
      <c r="J30" s="39"/>
    </row>
    <row r="31" spans="2:10" s="29" customFormat="1" ht="15">
      <c r="B31" s="30"/>
      <c r="C31" s="34"/>
      <c r="D31" s="35" t="s">
        <v>33</v>
      </c>
      <c r="E31" s="36"/>
      <c r="F31" s="37"/>
      <c r="G31" s="38"/>
      <c r="H31" s="37"/>
      <c r="I31" s="37"/>
      <c r="J31" s="39"/>
    </row>
    <row r="32" spans="2:10" s="29" customFormat="1" ht="15">
      <c r="B32" s="30"/>
      <c r="C32" s="34"/>
      <c r="D32" s="35" t="s">
        <v>34</v>
      </c>
      <c r="E32" s="36"/>
      <c r="F32" s="37"/>
      <c r="G32" s="38"/>
      <c r="H32" s="37"/>
      <c r="I32" s="37"/>
      <c r="J32" s="39"/>
    </row>
    <row r="33" spans="2:10" s="29" customFormat="1" ht="30.75">
      <c r="B33" s="30"/>
      <c r="C33" s="34"/>
      <c r="D33" s="35" t="s">
        <v>35</v>
      </c>
      <c r="E33" s="36"/>
      <c r="F33" s="37"/>
      <c r="G33" s="38"/>
      <c r="H33" s="37"/>
      <c r="I33" s="37"/>
      <c r="J33" s="39"/>
    </row>
    <row r="34" spans="2:10" s="29" customFormat="1" ht="15">
      <c r="B34" s="30"/>
      <c r="C34" s="31" t="s">
        <v>36</v>
      </c>
      <c r="D34" s="32"/>
      <c r="E34" s="33">
        <f aca="true" t="shared" si="6" ref="E34:J34">SUM(E35)</f>
        <v>0</v>
      </c>
      <c r="F34" s="33">
        <f t="shared" si="6"/>
        <v>0</v>
      </c>
      <c r="G34" s="33">
        <f t="shared" si="6"/>
        <v>0</v>
      </c>
      <c r="H34" s="33">
        <f t="shared" si="6"/>
        <v>0</v>
      </c>
      <c r="I34" s="33">
        <f t="shared" si="6"/>
        <v>0</v>
      </c>
      <c r="J34" s="33">
        <f t="shared" si="6"/>
        <v>0</v>
      </c>
    </row>
    <row r="35" spans="2:10" s="29" customFormat="1" ht="15">
      <c r="B35" s="30"/>
      <c r="C35" s="34"/>
      <c r="D35" s="35" t="s">
        <v>37</v>
      </c>
      <c r="E35" s="36"/>
      <c r="F35" s="37"/>
      <c r="G35" s="38"/>
      <c r="H35" s="37"/>
      <c r="I35" s="37"/>
      <c r="J35" s="39"/>
    </row>
    <row r="36" spans="2:10" s="29" customFormat="1" ht="15">
      <c r="B36" s="25" t="s">
        <v>38</v>
      </c>
      <c r="C36" s="26"/>
      <c r="D36" s="27"/>
      <c r="E36" s="36"/>
      <c r="F36" s="37"/>
      <c r="G36" s="38"/>
      <c r="H36" s="37"/>
      <c r="I36" s="37"/>
      <c r="J36" s="39"/>
    </row>
    <row r="37" spans="2:10" s="29" customFormat="1" ht="15">
      <c r="B37" s="25" t="s">
        <v>39</v>
      </c>
      <c r="C37" s="26"/>
      <c r="D37" s="27"/>
      <c r="E37" s="36"/>
      <c r="F37" s="37"/>
      <c r="G37" s="38"/>
      <c r="H37" s="37"/>
      <c r="I37" s="37"/>
      <c r="J37" s="39"/>
    </row>
    <row r="38" spans="2:10" s="29" customFormat="1" ht="15">
      <c r="B38" s="60" t="s">
        <v>40</v>
      </c>
      <c r="C38" s="61"/>
      <c r="D38" s="62"/>
      <c r="E38" s="63"/>
      <c r="F38" s="64"/>
      <c r="G38" s="65"/>
      <c r="H38" s="64"/>
      <c r="I38" s="64"/>
      <c r="J38" s="66"/>
    </row>
    <row r="39" spans="2:10" s="29" customFormat="1" ht="15">
      <c r="B39" s="57"/>
      <c r="C39" s="58" t="s">
        <v>41</v>
      </c>
      <c r="D39" s="59"/>
      <c r="E39" s="40">
        <f aca="true" t="shared" si="7" ref="E39:J39">SUM(E9,E36,E37,E38)</f>
        <v>242346479</v>
      </c>
      <c r="F39" s="40">
        <f t="shared" si="7"/>
        <v>6426935.51</v>
      </c>
      <c r="G39" s="40">
        <f t="shared" si="7"/>
        <v>248773414.51000002</v>
      </c>
      <c r="H39" s="40">
        <f t="shared" si="7"/>
        <v>242183221.66</v>
      </c>
      <c r="I39" s="40">
        <f t="shared" si="7"/>
        <v>238947761.37</v>
      </c>
      <c r="J39" s="40">
        <f t="shared" si="7"/>
        <v>6590192.850000016</v>
      </c>
    </row>
    <row r="40" spans="2:10" s="29" customFormat="1" ht="15">
      <c r="B40" s="41"/>
      <c r="C40" s="42"/>
      <c r="D40" s="42"/>
      <c r="E40" s="43"/>
      <c r="F40" s="43"/>
      <c r="G40" s="43"/>
      <c r="H40" s="43"/>
      <c r="I40" s="43"/>
      <c r="J40" s="43"/>
    </row>
    <row r="41" spans="2:10" s="29" customFormat="1" ht="15">
      <c r="B41" s="41"/>
      <c r="C41" s="42"/>
      <c r="D41" s="42"/>
      <c r="E41" s="43"/>
      <c r="F41" s="43"/>
      <c r="G41" s="43"/>
      <c r="H41" s="43"/>
      <c r="I41" s="43"/>
      <c r="J41" s="43"/>
    </row>
    <row r="42" spans="2:10" s="29" customFormat="1" ht="15">
      <c r="B42" s="41"/>
      <c r="C42" s="42"/>
      <c r="D42" s="42"/>
      <c r="E42" s="43"/>
      <c r="F42" s="43"/>
      <c r="G42" s="43"/>
      <c r="H42" s="43"/>
      <c r="I42" s="43"/>
      <c r="J42" s="43"/>
    </row>
    <row r="43" spans="2:10" s="29" customFormat="1" ht="15">
      <c r="B43" s="41"/>
      <c r="C43" s="42"/>
      <c r="D43" s="42"/>
      <c r="E43" s="43"/>
      <c r="F43" s="43"/>
      <c r="G43" s="43"/>
      <c r="H43" s="43"/>
      <c r="I43" s="43"/>
      <c r="J43" s="43"/>
    </row>
    <row r="44" spans="2:10" s="29" customFormat="1" ht="15">
      <c r="B44" s="41"/>
      <c r="C44" s="42"/>
      <c r="D44" s="42"/>
      <c r="E44" s="43"/>
      <c r="F44" s="43"/>
      <c r="G44" s="43"/>
      <c r="H44" s="43"/>
      <c r="I44" s="43"/>
      <c r="J44" s="43"/>
    </row>
    <row r="45" s="29" customFormat="1" ht="15"/>
    <row r="46" spans="3:9" ht="15" customHeight="1">
      <c r="C46" s="44" t="s">
        <v>44</v>
      </c>
      <c r="D46" s="45"/>
      <c r="F46" s="44" t="s">
        <v>46</v>
      </c>
      <c r="G46" s="44"/>
      <c r="H46" s="44"/>
      <c r="I46" s="44"/>
    </row>
    <row r="47" spans="3:9" ht="15" customHeight="1">
      <c r="C47" s="46" t="s">
        <v>45</v>
      </c>
      <c r="D47" s="47"/>
      <c r="F47" s="48" t="s">
        <v>47</v>
      </c>
      <c r="G47" s="48"/>
      <c r="H47" s="48"/>
      <c r="I47" s="48"/>
    </row>
    <row r="48" spans="6:9" ht="15">
      <c r="F48" s="48"/>
      <c r="G48" s="48"/>
      <c r="H48" s="48"/>
      <c r="I48" s="48"/>
    </row>
    <row r="49" spans="3:9" ht="15" customHeight="1">
      <c r="C49" s="49"/>
      <c r="D49" s="47"/>
      <c r="G49" s="49"/>
      <c r="H49" s="47"/>
      <c r="I49" s="47"/>
    </row>
    <row r="50" spans="3:9" s="19" customFormat="1" ht="15" customHeight="1">
      <c r="C50" s="50"/>
      <c r="D50" s="51"/>
      <c r="G50" s="50"/>
      <c r="H50" s="51"/>
      <c r="I50" s="51"/>
    </row>
    <row r="51" spans="3:9" s="19" customFormat="1" ht="15" customHeight="1">
      <c r="C51" s="52"/>
      <c r="D51" s="53"/>
      <c r="G51" s="52"/>
      <c r="H51" s="53"/>
      <c r="I51" s="53"/>
    </row>
    <row r="52" spans="3:9" s="19" customFormat="1" ht="15" customHeight="1">
      <c r="C52" s="50"/>
      <c r="D52" s="51"/>
      <c r="G52" s="50"/>
      <c r="H52" s="51"/>
      <c r="I52" s="51"/>
    </row>
    <row r="53" spans="3:9" s="19" customFormat="1" ht="15" customHeight="1">
      <c r="C53" s="50"/>
      <c r="D53" s="51"/>
      <c r="G53" s="50"/>
      <c r="H53" s="51"/>
      <c r="I53" s="51"/>
    </row>
    <row r="54" ht="15"/>
    <row r="55" ht="15"/>
    <row r="56" ht="15"/>
  </sheetData>
  <sheetProtection/>
  <mergeCells count="29">
    <mergeCell ref="C34:D34"/>
    <mergeCell ref="B36:D36"/>
    <mergeCell ref="B37:D37"/>
    <mergeCell ref="B38:D38"/>
    <mergeCell ref="C39:D39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6:D8"/>
    <mergeCell ref="E6:I6"/>
    <mergeCell ref="J6:J7"/>
    <mergeCell ref="C46:D46"/>
    <mergeCell ref="C47:D47"/>
    <mergeCell ref="C49:D49"/>
    <mergeCell ref="G49:I49"/>
    <mergeCell ref="F46:I46"/>
    <mergeCell ref="F47:I48"/>
    <mergeCell ref="C50:D50"/>
    <mergeCell ref="G50:I50"/>
    <mergeCell ref="C52:D52"/>
    <mergeCell ref="G52:I52"/>
    <mergeCell ref="C53:D53"/>
    <mergeCell ref="G53:I53"/>
  </mergeCells>
  <printOptions/>
  <pageMargins left="0.11811023622047245" right="0.31496062992125984" top="0" bottom="0" header="0" footer="0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ERIOS</cp:lastModifiedBy>
  <cp:lastPrinted>2022-01-27T19:41:12Z</cp:lastPrinted>
  <dcterms:created xsi:type="dcterms:W3CDTF">2014-09-29T18:50:46Z</dcterms:created>
  <dcterms:modified xsi:type="dcterms:W3CDTF">2022-01-27T19:41:29Z</dcterms:modified>
  <cp:category/>
  <cp:version/>
  <cp:contentType/>
  <cp:contentStatus/>
</cp:coreProperties>
</file>