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2362" activeTab="0"/>
  </bookViews>
  <sheets>
    <sheet name="F4_BP" sheetId="1" r:id="rId1"/>
  </sheets>
  <definedNames>
    <definedName name="_xlnm.Print_Area" localSheetId="0">'F4_BP'!$A$1:$E$84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<sst xmlns="http://schemas.openxmlformats.org/spreadsheetml/2006/main" count="70" uniqueCount="46">
  <si>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</si>
  <si>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</si>
  <si>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</si>
  <si>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</si>
  <si>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</si>
  <si>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</si>
  <si>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</si>
  <si>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</si>
  <si>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</si>
  <si>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</si>
  <si>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</si>
  <si>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</si>
  <si>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</si>
  <si>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</si>
  <si>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</si>
  <si>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</si>
  <si>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</si>
  <si>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</si>
  <si>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</si>
  <si>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</si>
  <si>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</si>
  <si>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</si>
  <si>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</si>
  <si>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</si>
  <si>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</si>
  <si>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</si>
  <si>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</si>
  <si>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</si>
  <si>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</si>
  <si>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</si>
  <si>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</si>
  <si>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</si>
  <si>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</si>
  <si>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</si>
  <si>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</si>
  <si>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</si>
  <si>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</si>
  <si>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</si>
  <si>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</si>
  <si>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</si>
  <si>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</si>
  <si>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</si>
  <si>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</si>
  <si>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Legislativo del Estado de Campeche (a)</t>
  </si>
  <si>
    <t>Del 1 de Enero al 30 de Septiembre de 2021 (b)</t>
  </si>
  <si>
    <t>(Pesos y Centavos)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</si>
</sst>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8" fillId="0" borderId="15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3" fontId="37" fillId="0" borderId="0" xfId="46" applyFont="1" applyAlignment="1">
      <alignment/>
    </xf>
    <xf numFmtId="43" fontId="37" fillId="0" borderId="0" xfId="46" applyFont="1" applyAlignment="1">
      <alignment horizont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4"/>
  <sheetViews>
    <sheetView tabSelected="1" view="pageBreakPreview" zoomScale="85" zoomScaleSheetLayoutView="85" zoomScalePageLayoutView="0" workbookViewId="0" topLeftCell="A1">
      <pane ySplit="7" topLeftCell="A56" activePane="bottomLeft" state="frozen"/>
      <selection pane="topLeft" activeCell="A1" sqref="A1"/>
      <selection pane="bottomLeft" activeCell="B59" sqref="B59"/>
    </sheetView>
  </sheetViews>
  <sheetFormatPr defaultColWidth="11.421875" defaultRowHeight="15"/>
  <cols>
    <col min="1" max="1" width="1.1484375" style="1" customWidth="1"/>
    <col min="2" max="2" width="80.4218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5.421875" style="1" customWidth="1"/>
    <col min="7" max="9" width="11.7109375" style="63" bestFit="1" customWidth="1"/>
    <col min="10" max="10" width="11.421875" style="1" customWidth="1"/>
    <col min="11" max="13" width="12.57421875" style="1" bestFit="1" customWidth="1"/>
    <col min="14" max="16384" width="11.421875" style="1" customWidth="1"/>
  </cols>
  <sheetData>
    <row r="1" spans="2:5" ht="15">
      <c r="B1" s="50" t="s">
        <v>43</v>
      </c>
      <c r="C1" s="51"/>
      <c r="D1" s="51"/>
      <c r="E1" s="52"/>
    </row>
    <row r="2" spans="2:13" ht="15">
      <c r="B2" s="53" t="s">
        <v>0</v>
      </c>
      <c r="C2" s="54"/>
      <c r="D2" s="54"/>
      <c r="E2" s="55"/>
      <c r="G2" s="64"/>
      <c r="H2" s="64"/>
      <c r="I2" s="64"/>
      <c r="K2" s="64"/>
      <c r="L2" s="64"/>
      <c r="M2" s="64"/>
    </row>
    <row r="3" spans="2:13" ht="15">
      <c r="B3" s="53" t="s">
        <v>44</v>
      </c>
      <c r="C3" s="54"/>
      <c r="D3" s="54"/>
      <c r="E3" s="55"/>
      <c r="G3" s="64"/>
      <c r="H3" s="64"/>
      <c r="I3" s="64"/>
      <c r="K3" s="64"/>
      <c r="L3" s="64"/>
      <c r="M3" s="64"/>
    </row>
    <row r="4" spans="2:5" ht="15" thickBot="1">
      <c r="B4" s="56" t="s">
        <v>45</v>
      </c>
      <c r="C4" s="57"/>
      <c r="D4" s="57"/>
      <c r="E4" s="58"/>
    </row>
    <row r="5" spans="2:5" ht="6.75" customHeight="1" thickBot="1">
      <c r="B5" s="2"/>
      <c r="C5" s="2"/>
      <c r="D5" s="2"/>
      <c r="E5" s="2"/>
    </row>
    <row r="6" spans="2:5" ht="15">
      <c r="B6" s="59" t="s">
        <v>1</v>
      </c>
      <c r="C6" s="3" t="s">
        <v>2</v>
      </c>
      <c r="D6" s="61" t="s">
        <v>4</v>
      </c>
      <c r="E6" s="3" t="s">
        <v>5</v>
      </c>
    </row>
    <row r="7" spans="2:5" ht="15" thickBot="1">
      <c r="B7" s="60"/>
      <c r="C7" s="4" t="s">
        <v>3</v>
      </c>
      <c r="D7" s="62"/>
      <c r="E7" s="4" t="s">
        <v>6</v>
      </c>
    </row>
    <row r="8" spans="2:14" ht="15">
      <c r="B8" s="7" t="s">
        <v>7</v>
      </c>
      <c r="C8" s="30">
        <f>SUM(C9:C11)</f>
        <v>242346479</v>
      </c>
      <c r="D8" s="30">
        <f>SUM(D9:D11)</f>
        <v>183637207.6</v>
      </c>
      <c r="E8" s="30">
        <f>SUM(E9:E11)</f>
        <v>183637207.6</v>
      </c>
      <c r="K8" s="65"/>
      <c r="L8" s="65"/>
      <c r="M8" s="65"/>
      <c r="N8" s="65"/>
    </row>
    <row r="9" spans="2:14" ht="15">
      <c r="B9" s="8" t="s">
        <v>8</v>
      </c>
      <c r="C9" s="31">
        <v>242346479</v>
      </c>
      <c r="D9" s="31">
        <v>182437367.53</v>
      </c>
      <c r="E9" s="31">
        <v>182437367.53</v>
      </c>
      <c r="K9" s="65"/>
      <c r="L9" s="65"/>
      <c r="M9" s="65"/>
      <c r="N9" s="65"/>
    </row>
    <row r="10" spans="2:14" ht="15">
      <c r="B10" s="8" t="s">
        <v>9</v>
      </c>
      <c r="C10" s="31">
        <v>0</v>
      </c>
      <c r="D10" s="31">
        <v>1199840.07</v>
      </c>
      <c r="E10" s="31">
        <v>1199840.07</v>
      </c>
      <c r="K10" s="65"/>
      <c r="L10" s="65"/>
      <c r="M10" s="65"/>
      <c r="N10" s="65"/>
    </row>
    <row r="11" spans="2:14" ht="15">
      <c r="B11" s="8" t="s">
        <v>10</v>
      </c>
      <c r="C11" s="31">
        <f>C47</f>
        <v>0</v>
      </c>
      <c r="D11" s="31">
        <f>D47</f>
        <v>0</v>
      </c>
      <c r="E11" s="31">
        <f>E47</f>
        <v>0</v>
      </c>
      <c r="K11" s="65"/>
      <c r="L11" s="65"/>
      <c r="M11" s="65"/>
      <c r="N11" s="65"/>
    </row>
    <row r="12" spans="2:14" ht="8.25" customHeight="1">
      <c r="B12" s="7"/>
      <c r="C12" s="31"/>
      <c r="D12" s="31"/>
      <c r="E12" s="31"/>
      <c r="K12" s="65"/>
      <c r="L12" s="65"/>
      <c r="M12" s="65"/>
      <c r="N12" s="65"/>
    </row>
    <row r="13" spans="2:14" ht="15.75">
      <c r="B13" s="7" t="s">
        <v>41</v>
      </c>
      <c r="C13" s="30">
        <f>SUM(C14:C15)</f>
        <v>242346479</v>
      </c>
      <c r="D13" s="30">
        <f>SUM(D14:D15)</f>
        <v>176282117.32</v>
      </c>
      <c r="E13" s="30">
        <f>SUM(E14:E15)</f>
        <v>168264855.33</v>
      </c>
      <c r="K13" s="65"/>
      <c r="L13" s="65"/>
      <c r="M13" s="65"/>
      <c r="N13" s="65"/>
    </row>
    <row r="14" spans="2:14" ht="15">
      <c r="B14" s="8" t="s">
        <v>11</v>
      </c>
      <c r="C14" s="31">
        <v>242346479</v>
      </c>
      <c r="D14" s="31">
        <v>175101367.32</v>
      </c>
      <c r="E14" s="31">
        <v>167084105.33</v>
      </c>
      <c r="K14" s="65"/>
      <c r="L14" s="65"/>
      <c r="M14" s="65"/>
      <c r="N14" s="65"/>
    </row>
    <row r="15" spans="2:14" ht="15">
      <c r="B15" s="8" t="s">
        <v>12</v>
      </c>
      <c r="C15" s="31">
        <v>0</v>
      </c>
      <c r="D15" s="31">
        <v>1180750</v>
      </c>
      <c r="E15" s="31">
        <v>1180750</v>
      </c>
      <c r="K15" s="65"/>
      <c r="L15" s="65"/>
      <c r="M15" s="65"/>
      <c r="N15" s="65"/>
    </row>
    <row r="16" spans="2:14" ht="6" customHeight="1">
      <c r="B16" s="9"/>
      <c r="C16" s="31"/>
      <c r="D16" s="31"/>
      <c r="E16" s="31"/>
      <c r="K16" s="65"/>
      <c r="L16" s="65"/>
      <c r="M16" s="65"/>
      <c r="N16" s="65"/>
    </row>
    <row r="17" spans="2:14" ht="15">
      <c r="B17" s="7" t="s">
        <v>13</v>
      </c>
      <c r="C17" s="32"/>
      <c r="D17" s="30">
        <f>SUM(D18:D19)</f>
        <v>3594270.5300000003</v>
      </c>
      <c r="E17" s="30">
        <f>SUM(E18:E19)</f>
        <v>3594270.53</v>
      </c>
      <c r="K17" s="65"/>
      <c r="L17" s="65"/>
      <c r="M17" s="65"/>
      <c r="N17" s="65"/>
    </row>
    <row r="18" spans="2:14" ht="15">
      <c r="B18" s="8" t="s">
        <v>14</v>
      </c>
      <c r="C18" s="32"/>
      <c r="D18" s="31">
        <v>3594270.5300000003</v>
      </c>
      <c r="E18" s="31">
        <v>3594270.53</v>
      </c>
      <c r="K18" s="65"/>
      <c r="L18" s="65"/>
      <c r="M18" s="65"/>
      <c r="N18" s="65"/>
    </row>
    <row r="19" spans="2:14" ht="15">
      <c r="B19" s="8" t="s">
        <v>15</v>
      </c>
      <c r="C19" s="32"/>
      <c r="D19" s="31"/>
      <c r="E19" s="31"/>
      <c r="K19" s="65"/>
      <c r="L19" s="65"/>
      <c r="M19" s="65"/>
      <c r="N19" s="65"/>
    </row>
    <row r="20" spans="2:5" ht="6.75" customHeight="1">
      <c r="B20" s="9"/>
      <c r="C20" s="31"/>
      <c r="D20" s="31"/>
      <c r="E20" s="31"/>
    </row>
    <row r="21" spans="2:5" ht="15">
      <c r="B21" s="7" t="s">
        <v>16</v>
      </c>
      <c r="C21" s="30">
        <f>C8-C13+C17</f>
        <v>0</v>
      </c>
      <c r="D21" s="33">
        <f>D8-D13+D17</f>
        <v>10949360.810000002</v>
      </c>
      <c r="E21" s="33">
        <f>E8-E13+E17</f>
        <v>18966622.799999982</v>
      </c>
    </row>
    <row r="22" spans="2:5" ht="6.75" customHeight="1">
      <c r="B22" s="7"/>
      <c r="C22" s="31"/>
      <c r="D22" s="34"/>
      <c r="E22" s="34"/>
    </row>
    <row r="23" spans="2:5" ht="15">
      <c r="B23" s="7" t="s">
        <v>17</v>
      </c>
      <c r="C23" s="30">
        <f>C21-C11</f>
        <v>0</v>
      </c>
      <c r="D23" s="33">
        <f>D21-D11</f>
        <v>10949360.810000002</v>
      </c>
      <c r="E23" s="33">
        <f>E21-E11</f>
        <v>18966622.799999982</v>
      </c>
    </row>
    <row r="24" spans="2:5" ht="7.5" customHeight="1">
      <c r="B24" s="7"/>
      <c r="C24" s="31"/>
      <c r="D24" s="34"/>
      <c r="E24" s="34"/>
    </row>
    <row r="25" spans="2:5" ht="15">
      <c r="B25" s="7" t="s">
        <v>18</v>
      </c>
      <c r="C25" s="30">
        <f>C23-C17</f>
        <v>0</v>
      </c>
      <c r="D25" s="30">
        <f>D23-D17</f>
        <v>7355090.280000002</v>
      </c>
      <c r="E25" s="30">
        <f>E23-E17</f>
        <v>15372352.269999983</v>
      </c>
    </row>
    <row r="26" spans="2:5" ht="15" thickBot="1">
      <c r="B26" s="10"/>
      <c r="C26" s="11"/>
      <c r="D26" s="11"/>
      <c r="E26" s="11"/>
    </row>
    <row r="27" spans="2:5" ht="7.5" customHeight="1" thickBot="1">
      <c r="B27" s="49"/>
      <c r="C27" s="49"/>
      <c r="D27" s="49"/>
      <c r="E27" s="49"/>
    </row>
    <row r="28" spans="2:5" ht="15" thickBot="1">
      <c r="B28" s="12" t="s">
        <v>19</v>
      </c>
      <c r="C28" s="13" t="s">
        <v>20</v>
      </c>
      <c r="D28" s="13" t="s">
        <v>4</v>
      </c>
      <c r="E28" s="13" t="s">
        <v>21</v>
      </c>
    </row>
    <row r="29" spans="2:5" ht="0.75" customHeight="1">
      <c r="B29" s="5"/>
      <c r="C29" s="6"/>
      <c r="D29" s="6"/>
      <c r="E29" s="6"/>
    </row>
    <row r="30" spans="2:5" ht="15">
      <c r="B30" s="7" t="s">
        <v>22</v>
      </c>
      <c r="C30" s="30">
        <f>SUM(C31:C32)</f>
        <v>0</v>
      </c>
      <c r="D30" s="33">
        <f>SUM(D31:D32)</f>
        <v>0</v>
      </c>
      <c r="E30" s="33">
        <f>SUM(E31:E32)</f>
        <v>0</v>
      </c>
    </row>
    <row r="31" spans="2:5" ht="15">
      <c r="B31" s="8" t="s">
        <v>23</v>
      </c>
      <c r="C31" s="31"/>
      <c r="D31" s="34"/>
      <c r="E31" s="34"/>
    </row>
    <row r="32" spans="2:5" ht="15">
      <c r="B32" s="8" t="s">
        <v>24</v>
      </c>
      <c r="C32" s="31"/>
      <c r="D32" s="34"/>
      <c r="E32" s="34"/>
    </row>
    <row r="33" spans="2:5" ht="15" hidden="1">
      <c r="B33" s="7"/>
      <c r="C33" s="31"/>
      <c r="D33" s="31"/>
      <c r="E33" s="31"/>
    </row>
    <row r="34" spans="2:5" ht="15">
      <c r="B34" s="7" t="s">
        <v>42</v>
      </c>
      <c r="C34" s="30">
        <f>C25-C30</f>
        <v>0</v>
      </c>
      <c r="D34" s="30">
        <f>D25-D30</f>
        <v>7355090.280000002</v>
      </c>
      <c r="E34" s="30">
        <f>E25-E30</f>
        <v>15372352.269999983</v>
      </c>
    </row>
    <row r="35" spans="2:5" ht="3.75" customHeight="1" thickBot="1">
      <c r="B35" s="14"/>
      <c r="C35" s="35"/>
      <c r="D35" s="35"/>
      <c r="E35" s="35"/>
    </row>
    <row r="36" spans="2:5" ht="15" thickBot="1">
      <c r="B36" s="15"/>
      <c r="C36" s="15"/>
      <c r="D36" s="15"/>
      <c r="E36" s="15"/>
    </row>
    <row r="37" spans="2:5" ht="15">
      <c r="B37" s="43" t="s">
        <v>19</v>
      </c>
      <c r="C37" s="47" t="s">
        <v>25</v>
      </c>
      <c r="D37" s="45" t="s">
        <v>4</v>
      </c>
      <c r="E37" s="16" t="s">
        <v>5</v>
      </c>
    </row>
    <row r="38" spans="2:5" ht="15" thickBot="1">
      <c r="B38" s="44"/>
      <c r="C38" s="48"/>
      <c r="D38" s="46"/>
      <c r="E38" s="17" t="s">
        <v>21</v>
      </c>
    </row>
    <row r="39" spans="2:5" ht="0.75" customHeight="1">
      <c r="B39" s="18"/>
      <c r="C39" s="19"/>
      <c r="D39" s="19"/>
      <c r="E39" s="19"/>
    </row>
    <row r="40" spans="2:5" ht="15">
      <c r="B40" s="20" t="s">
        <v>26</v>
      </c>
      <c r="C40" s="36">
        <f>SUM(C41:C42)</f>
        <v>0</v>
      </c>
      <c r="D40" s="36">
        <f>SUM(D41:D42)</f>
        <v>0</v>
      </c>
      <c r="E40" s="36">
        <f>SUM(E41:E42)</f>
        <v>0</v>
      </c>
    </row>
    <row r="41" spans="2:5" ht="15">
      <c r="B41" s="21" t="s">
        <v>27</v>
      </c>
      <c r="C41" s="37"/>
      <c r="D41" s="38"/>
      <c r="E41" s="38"/>
    </row>
    <row r="42" spans="2:5" ht="15">
      <c r="B42" s="21" t="s">
        <v>28</v>
      </c>
      <c r="C42" s="37"/>
      <c r="D42" s="38"/>
      <c r="E42" s="38"/>
    </row>
    <row r="43" spans="2:5" ht="15">
      <c r="B43" s="20" t="s">
        <v>29</v>
      </c>
      <c r="C43" s="36">
        <f>SUM(C44:C45)</f>
        <v>0</v>
      </c>
      <c r="D43" s="36">
        <f>SUM(D44:D45)</f>
        <v>0</v>
      </c>
      <c r="E43" s="36">
        <f>SUM(E44:E45)</f>
        <v>0</v>
      </c>
    </row>
    <row r="44" spans="2:5" ht="15">
      <c r="B44" s="21" t="s">
        <v>30</v>
      </c>
      <c r="C44" s="37"/>
      <c r="D44" s="38"/>
      <c r="E44" s="38"/>
    </row>
    <row r="45" spans="2:5" ht="15">
      <c r="B45" s="21" t="s">
        <v>31</v>
      </c>
      <c r="C45" s="37"/>
      <c r="D45" s="38"/>
      <c r="E45" s="38"/>
    </row>
    <row r="46" spans="2:5" ht="4.5" customHeight="1">
      <c r="B46" s="20"/>
      <c r="C46" s="37"/>
      <c r="D46" s="37"/>
      <c r="E46" s="37"/>
    </row>
    <row r="47" spans="2:5" ht="15">
      <c r="B47" s="20" t="s">
        <v>32</v>
      </c>
      <c r="C47" s="36">
        <f>C40-C43</f>
        <v>0</v>
      </c>
      <c r="D47" s="39">
        <f>D40-D43</f>
        <v>0</v>
      </c>
      <c r="E47" s="39">
        <f>E40-E43</f>
        <v>0</v>
      </c>
    </row>
    <row r="48" spans="2:5" ht="1.5" customHeight="1" thickBot="1">
      <c r="B48" s="23"/>
      <c r="C48" s="40"/>
      <c r="D48" s="41"/>
      <c r="E48" s="41"/>
    </row>
    <row r="49" spans="2:5" ht="15" thickBot="1">
      <c r="B49" s="15"/>
      <c r="C49" s="15"/>
      <c r="D49" s="15"/>
      <c r="E49" s="15"/>
    </row>
    <row r="50" spans="2:5" ht="15">
      <c r="B50" s="43" t="s">
        <v>19</v>
      </c>
      <c r="C50" s="16" t="s">
        <v>2</v>
      </c>
      <c r="D50" s="45" t="s">
        <v>4</v>
      </c>
      <c r="E50" s="16" t="s">
        <v>5</v>
      </c>
    </row>
    <row r="51" spans="2:5" ht="15" thickBot="1">
      <c r="B51" s="44"/>
      <c r="C51" s="17" t="s">
        <v>20</v>
      </c>
      <c r="D51" s="46"/>
      <c r="E51" s="17" t="s">
        <v>21</v>
      </c>
    </row>
    <row r="52" spans="2:5" ht="2.25" customHeight="1">
      <c r="B52" s="18"/>
      <c r="C52" s="19"/>
      <c r="D52" s="19"/>
      <c r="E52" s="19"/>
    </row>
    <row r="53" spans="2:5" ht="15">
      <c r="B53" s="22" t="s">
        <v>33</v>
      </c>
      <c r="C53" s="37">
        <f>C9</f>
        <v>242346479</v>
      </c>
      <c r="D53" s="38">
        <f>D9</f>
        <v>182437367.53</v>
      </c>
      <c r="E53" s="38">
        <f>E9</f>
        <v>182437367.53</v>
      </c>
    </row>
    <row r="54" spans="2:5" ht="7.5" customHeight="1">
      <c r="B54" s="22"/>
      <c r="C54" s="37"/>
      <c r="D54" s="38"/>
      <c r="E54" s="38"/>
    </row>
    <row r="55" spans="2:5" ht="15">
      <c r="B55" s="25" t="s">
        <v>34</v>
      </c>
      <c r="C55" s="37">
        <f>C41-C44</f>
        <v>0</v>
      </c>
      <c r="D55" s="38">
        <f>D41-D44</f>
        <v>0</v>
      </c>
      <c r="E55" s="38">
        <f>E41-E44</f>
        <v>0</v>
      </c>
    </row>
    <row r="56" spans="2:5" ht="15">
      <c r="B56" s="21" t="s">
        <v>27</v>
      </c>
      <c r="C56" s="37">
        <f>C41</f>
        <v>0</v>
      </c>
      <c r="D56" s="38">
        <f>D41</f>
        <v>0</v>
      </c>
      <c r="E56" s="38">
        <f>E41</f>
        <v>0</v>
      </c>
    </row>
    <row r="57" spans="2:5" ht="15">
      <c r="B57" s="21" t="s">
        <v>30</v>
      </c>
      <c r="C57" s="37">
        <f>C44</f>
        <v>0</v>
      </c>
      <c r="D57" s="38">
        <f>D44</f>
        <v>0</v>
      </c>
      <c r="E57" s="38">
        <f>E44</f>
        <v>0</v>
      </c>
    </row>
    <row r="58" spans="2:5" ht="6.75" customHeight="1">
      <c r="B58" s="26"/>
      <c r="C58" s="37"/>
      <c r="D58" s="38"/>
      <c r="E58" s="38"/>
    </row>
    <row r="59" spans="2:5" ht="15">
      <c r="B59" s="26" t="s">
        <v>11</v>
      </c>
      <c r="C59" s="37">
        <f>C14</f>
        <v>242346479</v>
      </c>
      <c r="D59" s="37">
        <f>D14</f>
        <v>175101367.32</v>
      </c>
      <c r="E59" s="37">
        <f>E14</f>
        <v>167084105.33</v>
      </c>
    </row>
    <row r="60" spans="2:5" ht="7.5" customHeight="1">
      <c r="B60" s="26"/>
      <c r="C60" s="37"/>
      <c r="D60" s="37"/>
      <c r="E60" s="37"/>
    </row>
    <row r="61" spans="2:5" ht="15">
      <c r="B61" s="26" t="s">
        <v>14</v>
      </c>
      <c r="C61" s="42"/>
      <c r="D61" s="37">
        <f>D18</f>
        <v>3594270.5300000003</v>
      </c>
      <c r="E61" s="37">
        <f>E18</f>
        <v>3594270.53</v>
      </c>
    </row>
    <row r="62" spans="2:5" ht="7.5" customHeight="1">
      <c r="B62" s="26"/>
      <c r="C62" s="37"/>
      <c r="D62" s="37"/>
      <c r="E62" s="37"/>
    </row>
    <row r="63" spans="2:5" ht="15">
      <c r="B63" s="27" t="s">
        <v>35</v>
      </c>
      <c r="C63" s="36">
        <f>C53+C55-C59+C61</f>
        <v>0</v>
      </c>
      <c r="D63" s="39">
        <f>D53+D55-D59+D61</f>
        <v>10930270.74000001</v>
      </c>
      <c r="E63" s="39">
        <f>E53+E55-E59+E61</f>
        <v>18947532.72999999</v>
      </c>
    </row>
    <row r="64" spans="2:5" ht="5.25" customHeight="1">
      <c r="B64" s="27"/>
      <c r="C64" s="36"/>
      <c r="D64" s="39"/>
      <c r="E64" s="39"/>
    </row>
    <row r="65" spans="2:5" ht="15">
      <c r="B65" s="28" t="s">
        <v>36</v>
      </c>
      <c r="C65" s="36">
        <f>C63-C55</f>
        <v>0</v>
      </c>
      <c r="D65" s="39">
        <f>D63-D55</f>
        <v>10930270.74000001</v>
      </c>
      <c r="E65" s="39">
        <f>E63-E55</f>
        <v>18947532.72999999</v>
      </c>
    </row>
    <row r="66" spans="2:5" ht="3.75" customHeight="1" thickBot="1">
      <c r="B66" s="23"/>
      <c r="C66" s="24"/>
      <c r="D66" s="23"/>
      <c r="E66" s="23"/>
    </row>
    <row r="67" spans="2:5" ht="15" thickBot="1">
      <c r="B67" s="15"/>
      <c r="C67" s="15"/>
      <c r="D67" s="15"/>
      <c r="E67" s="15"/>
    </row>
    <row r="68" spans="2:5" ht="15">
      <c r="B68" s="43" t="s">
        <v>19</v>
      </c>
      <c r="C68" s="47" t="s">
        <v>25</v>
      </c>
      <c r="D68" s="45" t="s">
        <v>4</v>
      </c>
      <c r="E68" s="16" t="s">
        <v>5</v>
      </c>
    </row>
    <row r="69" spans="2:5" ht="15" thickBot="1">
      <c r="B69" s="44"/>
      <c r="C69" s="48"/>
      <c r="D69" s="46"/>
      <c r="E69" s="17" t="s">
        <v>21</v>
      </c>
    </row>
    <row r="70" spans="2:5" ht="0.75" customHeight="1">
      <c r="B70" s="18"/>
      <c r="C70" s="19"/>
      <c r="D70" s="19"/>
      <c r="E70" s="19"/>
    </row>
    <row r="71" spans="2:5" ht="14.25" customHeight="1">
      <c r="B71" s="22" t="s">
        <v>9</v>
      </c>
      <c r="C71" s="37">
        <f>C10</f>
        <v>0</v>
      </c>
      <c r="D71" s="38">
        <f>D10</f>
        <v>1199840.07</v>
      </c>
      <c r="E71" s="38">
        <f>E10</f>
        <v>1199840.07</v>
      </c>
    </row>
    <row r="72" spans="2:5" ht="15" hidden="1">
      <c r="B72" s="22"/>
      <c r="C72" s="37"/>
      <c r="D72" s="38"/>
      <c r="E72" s="38"/>
    </row>
    <row r="73" spans="2:5" ht="15">
      <c r="B73" s="29" t="s">
        <v>37</v>
      </c>
      <c r="C73" s="37">
        <f>C74-C75</f>
        <v>0</v>
      </c>
      <c r="D73" s="38">
        <f>D74-D75</f>
        <v>0</v>
      </c>
      <c r="E73" s="38">
        <f>E74-E75</f>
        <v>0</v>
      </c>
    </row>
    <row r="74" spans="2:5" ht="15">
      <c r="B74" s="21" t="s">
        <v>28</v>
      </c>
      <c r="C74" s="37">
        <f>C42</f>
        <v>0</v>
      </c>
      <c r="D74" s="38">
        <f>D42</f>
        <v>0</v>
      </c>
      <c r="E74" s="38">
        <f>E42</f>
        <v>0</v>
      </c>
    </row>
    <row r="75" spans="2:5" ht="15">
      <c r="B75" s="21" t="s">
        <v>31</v>
      </c>
      <c r="C75" s="37">
        <f>C45</f>
        <v>0</v>
      </c>
      <c r="D75" s="38">
        <f>D45</f>
        <v>0</v>
      </c>
      <c r="E75" s="38">
        <f>E45</f>
        <v>0</v>
      </c>
    </row>
    <row r="76" spans="2:5" ht="15" hidden="1">
      <c r="B76" s="26"/>
      <c r="C76" s="37"/>
      <c r="D76" s="38"/>
      <c r="E76" s="38"/>
    </row>
    <row r="77" spans="2:5" ht="15">
      <c r="B77" s="26" t="s">
        <v>38</v>
      </c>
      <c r="C77" s="37">
        <f>C15</f>
        <v>0</v>
      </c>
      <c r="D77" s="37">
        <f>D15</f>
        <v>1180750</v>
      </c>
      <c r="E77" s="37">
        <f>E15</f>
        <v>1180750</v>
      </c>
    </row>
    <row r="78" spans="2:5" ht="15" hidden="1">
      <c r="B78" s="26"/>
      <c r="C78" s="37"/>
      <c r="D78" s="37"/>
      <c r="E78" s="37"/>
    </row>
    <row r="79" spans="2:5" ht="15">
      <c r="B79" s="26" t="s">
        <v>15</v>
      </c>
      <c r="C79" s="42"/>
      <c r="D79" s="37">
        <f>D19</f>
        <v>0</v>
      </c>
      <c r="E79" s="37">
        <f>E19</f>
        <v>0</v>
      </c>
    </row>
    <row r="80" spans="2:5" ht="15" hidden="1">
      <c r="B80" s="26"/>
      <c r="C80" s="37"/>
      <c r="D80" s="37"/>
      <c r="E80" s="37"/>
    </row>
    <row r="81" spans="2:5" ht="14.25" customHeight="1">
      <c r="B81" s="27" t="s">
        <v>39</v>
      </c>
      <c r="C81" s="36">
        <f>C71+C73-C77+C79</f>
        <v>0</v>
      </c>
      <c r="D81" s="39">
        <f>D71+D73-D77+D79</f>
        <v>19090.070000000065</v>
      </c>
      <c r="E81" s="39">
        <f>E71+E73-E77+E79</f>
        <v>19090.070000000065</v>
      </c>
    </row>
    <row r="82" spans="2:5" ht="15" hidden="1">
      <c r="B82" s="27"/>
      <c r="C82" s="36"/>
      <c r="D82" s="39"/>
      <c r="E82" s="39"/>
    </row>
    <row r="83" spans="2:5" ht="15">
      <c r="B83" s="28" t="s">
        <v>40</v>
      </c>
      <c r="C83" s="36">
        <f>C81-C73</f>
        <v>0</v>
      </c>
      <c r="D83" s="39">
        <f>D81-D73</f>
        <v>19090.070000000065</v>
      </c>
      <c r="E83" s="39">
        <f>E81-E73</f>
        <v>19090.070000000065</v>
      </c>
    </row>
    <row r="84" spans="2:5" ht="6.75" customHeight="1" thickBot="1">
      <c r="B84" s="23"/>
      <c r="C84" s="40"/>
      <c r="D84" s="41"/>
      <c r="E84" s="41"/>
    </row>
  </sheetData>
  <sheetProtection/>
  <mergeCells count="17">
    <mergeCell ref="G2:I3"/>
    <mergeCell ref="K2:M3"/>
    <mergeCell ref="B27:E27"/>
    <mergeCell ref="B1:E1"/>
    <mergeCell ref="B2:E2"/>
    <mergeCell ref="B3:E3"/>
    <mergeCell ref="B4:E4"/>
    <mergeCell ref="B6:B7"/>
    <mergeCell ref="D6:D7"/>
    <mergeCell ref="B50:B51"/>
    <mergeCell ref="D50:D51"/>
    <mergeCell ref="B37:B38"/>
    <mergeCell ref="C37:C38"/>
    <mergeCell ref="D37:D38"/>
    <mergeCell ref="B68:B69"/>
    <mergeCell ref="C68:C69"/>
    <mergeCell ref="D68:D69"/>
  </mergeCells>
  <printOptions/>
  <pageMargins left="0.4330708661417323" right="0.03937007874015748" top="0.1968503937007874" bottom="0" header="0.31496062992125984" footer="0.31496062992125984"/>
  <pageSetup fitToHeight="0" horizontalDpi="600" verticalDpi="600" orientation="portrait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2021-10-27T22:26:56Z</cp:lastPrinted>
  <dcterms:created xsi:type="dcterms:W3CDTF">2016-10-11T20:00:09Z</dcterms:created>
  <dcterms:modified xsi:type="dcterms:W3CDTF">2021-10-27T22:27:45Z</dcterms:modified>
  <cp:category/>
  <cp:version/>
  <cp:contentType/>
  <cp:contentStatus/>
</cp:coreProperties>
</file>